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<sst xmlns="http://schemas.openxmlformats.org/spreadsheetml/2006/main" count="218" uniqueCount="28">
  <si>
    <t>Kakasd</t>
  </si>
  <si>
    <t>MMG AM</t>
  </si>
  <si>
    <t>TMSZSE I.</t>
  </si>
  <si>
    <t>TMSZSE II.</t>
  </si>
  <si>
    <t>Paks</t>
  </si>
  <si>
    <t>BÁT-GABONA KFT</t>
  </si>
  <si>
    <t>Amatőr Diákok</t>
  </si>
  <si>
    <t>Fastron AC Tolna</t>
  </si>
  <si>
    <t>Alsónána SE</t>
  </si>
  <si>
    <t>OBALL</t>
  </si>
  <si>
    <t>Mérkőzés arány</t>
  </si>
  <si>
    <t>8-2</t>
  </si>
  <si>
    <t>5-5</t>
  </si>
  <si>
    <t>2-8</t>
  </si>
  <si>
    <t>7-3</t>
  </si>
  <si>
    <t>3-7</t>
  </si>
  <si>
    <t>1-9</t>
  </si>
  <si>
    <t>9-1</t>
  </si>
  <si>
    <t>0-10</t>
  </si>
  <si>
    <t>10-0</t>
  </si>
  <si>
    <t>4-6</t>
  </si>
  <si>
    <t>6-4</t>
  </si>
  <si>
    <t>Pont</t>
  </si>
  <si>
    <t>Különbség</t>
  </si>
  <si>
    <t>Hely</t>
  </si>
  <si>
    <t>Kereszttábla ősz</t>
  </si>
  <si>
    <t>Kereszttábla tavasz</t>
  </si>
  <si>
    <t>Tavaszi Mérkőzés arány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</si>
</sst>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1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4"/>
      <color indexed="8"/>
      <name val="Arial CE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34" borderId="22" xfId="0" applyNumberFormat="1" applyFont="1" applyFill="1" applyBorder="1" applyAlignment="1" quotePrefix="1">
      <alignment horizontal="center" vertical="center"/>
    </xf>
    <xf numFmtId="49" fontId="4" fillId="35" borderId="22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22" xfId="0" applyNumberFormat="1" applyFont="1" applyFill="1" applyBorder="1" applyAlignment="1" quotePrefix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textRotation="90"/>
    </xf>
    <xf numFmtId="0" fontId="2" fillId="0" borderId="17" xfId="0" applyFont="1" applyFill="1" applyBorder="1" applyAlignment="1">
      <alignment textRotation="90"/>
    </xf>
    <xf numFmtId="0" fontId="5" fillId="0" borderId="0" xfId="0" applyFont="1" applyAlignment="1">
      <alignment/>
    </xf>
    <xf numFmtId="0" fontId="1" fillId="0" borderId="23" xfId="0" applyFont="1" applyBorder="1" applyAlignment="1">
      <alignment textRotation="60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Users/V&#225;rosi%20bajnoks&#225;g%202016-2017/varosi.html" TargetMode="External" /><Relationship Id="rId3" Type="http://schemas.openxmlformats.org/officeDocument/2006/relationships/hyperlink" Target="../Users/V&#225;rosi%20bajnoks&#225;g%202016-2017/varosi.html" TargetMode="External" /><Relationship Id="rId4" Type="http://schemas.openxmlformats.org/officeDocument/2006/relationships/hyperlink" Target="../Users/V&#225;rosi%20bajnoks&#225;g%202016-2017/varosi.html#F" TargetMode="External" /><Relationship Id="rId5" Type="http://schemas.openxmlformats.org/officeDocument/2006/relationships/hyperlink" Target="../Users/V&#225;rosi%20bajnoks&#225;g%202016-2017/varosi.html#F" TargetMode="External" /><Relationship Id="rId6" Type="http://schemas.openxmlformats.org/officeDocument/2006/relationships/hyperlink" Target="../Users/V&#225;rosi%20bajnoks&#225;g%202016-2017/varosi.html" TargetMode="External" /><Relationship Id="rId7" Type="http://schemas.openxmlformats.org/officeDocument/2006/relationships/hyperlink" Target="../Users/V&#225;rosi%20bajnoks&#225;g%202016-2017/varosi.html" TargetMode="External" /><Relationship Id="rId8" Type="http://schemas.openxmlformats.org/officeDocument/2006/relationships/hyperlink" Target="../Users/V&#225;rosi%20bajnoks&#225;g%202016-2017/varosi.html" TargetMode="External" /><Relationship Id="rId9" Type="http://schemas.openxmlformats.org/officeDocument/2006/relationships/hyperlink" Target="../Users/V&#225;rosi%20bajnoks&#225;g%202016-2017/varosi.html" TargetMode="External" /><Relationship Id="rId10" Type="http://schemas.openxmlformats.org/officeDocument/2006/relationships/hyperlink" Target="../Users/V&#225;rosi%20bajnoks&#225;g%202016-2017/varosi.html" TargetMode="External" /><Relationship Id="rId11" Type="http://schemas.openxmlformats.org/officeDocument/2006/relationships/hyperlink" Target="../Users/V&#225;rosi%20bajnoks&#225;g%202016-2017/varosi.html" TargetMode="External" /><Relationship Id="rId12" Type="http://schemas.openxmlformats.org/officeDocument/2006/relationships/hyperlink" Target="../Users/V&#225;rosi%20bajnoks&#225;g%202016-2017/varosi.html" TargetMode="External" /><Relationship Id="rId13" Type="http://schemas.openxmlformats.org/officeDocument/2006/relationships/hyperlink" Target="../Users/V&#225;rosi%20bajnoks&#225;g%202016-2017/varosi.html" TargetMode="External" /><Relationship Id="rId14" Type="http://schemas.openxmlformats.org/officeDocument/2006/relationships/hyperlink" Target="../Users/V&#225;rosi%20bajnoks&#225;g%202016-2017/varosi.html" TargetMode="External" /><Relationship Id="rId15" Type="http://schemas.openxmlformats.org/officeDocument/2006/relationships/hyperlink" Target="../Users/V&#225;rosi%20bajnoks&#225;g%202016-2017/varosi.html" TargetMode="External" /><Relationship Id="rId16" Type="http://schemas.openxmlformats.org/officeDocument/2006/relationships/hyperlink" Target="../Users/V&#225;rosi%20bajnoks&#225;g%202016-2017/varosi.html" TargetMode="External" /><Relationship Id="rId17" Type="http://schemas.openxmlformats.org/officeDocument/2006/relationships/hyperlink" Target="../Users/V&#225;rosi%20bajnoks&#225;g%202016-2017/varosi.html" TargetMode="External" /><Relationship Id="rId18" Type="http://schemas.openxmlformats.org/officeDocument/2006/relationships/hyperlink" Target="../Users/V&#225;rosi%20bajnoks&#225;g%202016-2017/varosi.html" TargetMode="External" /><Relationship Id="rId19" Type="http://schemas.openxmlformats.org/officeDocument/2006/relationships/hyperlink" Target="../Users/V&#225;rosi%20bajnoks&#225;g%202016-2017/varosi.html" TargetMode="External" /><Relationship Id="rId20" Type="http://schemas.openxmlformats.org/officeDocument/2006/relationships/hyperlink" Target="../Users/V&#225;rosi%20bajnoks&#225;g%202016-2017/varosi.html" TargetMode="External" /><Relationship Id="rId21" Type="http://schemas.openxmlformats.org/officeDocument/2006/relationships/hyperlink" Target="../Users/V&#225;rosi%20bajnoks&#225;g%202016-2017/varosi.html" TargetMode="External" /><Relationship Id="rId22" Type="http://schemas.openxmlformats.org/officeDocument/2006/relationships/hyperlink" Target="../Users/V&#225;rosi%20bajnoks&#225;g%202016-2017/varosi.html" TargetMode="External" /><Relationship Id="rId23" Type="http://schemas.openxmlformats.org/officeDocument/2006/relationships/hyperlink" Target="../Users/V&#225;rosi%20bajnoks&#225;g%202016-2017/varosi.html" TargetMode="External" /><Relationship Id="rId24" Type="http://schemas.openxmlformats.org/officeDocument/2006/relationships/hyperlink" Target="../Users/V&#225;rosi%20bajnoks&#225;g%202016-2017/varosi.html" TargetMode="External" /><Relationship Id="rId25" Type="http://schemas.openxmlformats.org/officeDocument/2006/relationships/hyperlink" Target="../Users/V&#225;rosi%20bajnoks&#225;g%202016-2017/varosi.html" TargetMode="External" /><Relationship Id="rId26" Type="http://schemas.openxmlformats.org/officeDocument/2006/relationships/hyperlink" Target="../Users/V&#225;rosi%20bajnoks&#225;g%202016-2017/varosi.html" TargetMode="External" /><Relationship Id="rId27" Type="http://schemas.openxmlformats.org/officeDocument/2006/relationships/hyperlink" Target="../Users/V&#225;rosi%20bajnoks&#225;g%202016-2017/varosi.html" TargetMode="External" /><Relationship Id="rId28" Type="http://schemas.openxmlformats.org/officeDocument/2006/relationships/hyperlink" Target="../Users/V&#225;rosi%20bajnoks&#225;g%202016-2017/varosi.html#F" TargetMode="External" /><Relationship Id="rId29" Type="http://schemas.openxmlformats.org/officeDocument/2006/relationships/hyperlink" Target="../Users/V&#225;rosi%20bajnoks&#225;g%202016-2017/varosi.html#F" TargetMode="External" /><Relationship Id="rId30" Type="http://schemas.openxmlformats.org/officeDocument/2006/relationships/hyperlink" Target="../Users/V&#225;rosi%20bajnoks&#225;g%202016-2017/varosi.html" TargetMode="External" /><Relationship Id="rId31" Type="http://schemas.openxmlformats.org/officeDocument/2006/relationships/hyperlink" Target="../Users/V&#225;rosi%20bajnoks&#225;g%202016-2017/varosi.html" TargetMode="External" /><Relationship Id="rId32" Type="http://schemas.openxmlformats.org/officeDocument/2006/relationships/hyperlink" Target="../Users/V&#225;rosi%20bajnoks&#225;g%202016-2017/varosi.html" TargetMode="External" /><Relationship Id="rId33" Type="http://schemas.openxmlformats.org/officeDocument/2006/relationships/hyperlink" Target="../Users/V&#225;rosi%20bajnoks&#225;g%202016-2017/varosi.html" TargetMode="External" /><Relationship Id="rId34" Type="http://schemas.openxmlformats.org/officeDocument/2006/relationships/hyperlink" Target="../Users/V&#225;rosi%20bajnoks&#225;g%202016-2017/varosi.html" TargetMode="External" /><Relationship Id="rId35" Type="http://schemas.openxmlformats.org/officeDocument/2006/relationships/hyperlink" Target="../Users/V&#225;rosi%20bajnoks&#225;g%202016-2017/varosi.html" TargetMode="External" /><Relationship Id="rId36" Type="http://schemas.openxmlformats.org/officeDocument/2006/relationships/hyperlink" Target="../Users/V&#225;rosi%20bajnoks&#225;g%202016-2017/varosi.html" TargetMode="External" /><Relationship Id="rId37" Type="http://schemas.openxmlformats.org/officeDocument/2006/relationships/hyperlink" Target="../Users/V&#225;rosi%20bajnoks&#225;g%202016-2017/varosi.html" TargetMode="External" /><Relationship Id="rId38" Type="http://schemas.openxmlformats.org/officeDocument/2006/relationships/hyperlink" Target="../Users/V&#225;rosi%20bajnoks&#225;g%202016-2017/varosi.html" TargetMode="External" /><Relationship Id="rId39" Type="http://schemas.openxmlformats.org/officeDocument/2006/relationships/hyperlink" Target="../Users/V&#225;rosi%20bajnoks&#225;g%202016-2017/varosi.html" TargetMode="External" /><Relationship Id="rId40" Type="http://schemas.openxmlformats.org/officeDocument/2006/relationships/hyperlink" Target="../Users/V&#225;rosi%20bajnoks&#225;g%202016-2017/varosi.html" TargetMode="External" /><Relationship Id="rId41" Type="http://schemas.openxmlformats.org/officeDocument/2006/relationships/hyperlink" Target="../Users/V&#225;rosi%20bajnoks&#225;g%202016-2017/varosi.html" TargetMode="External" /><Relationship Id="rId42" Type="http://schemas.openxmlformats.org/officeDocument/2006/relationships/hyperlink" Target="../Users/V&#225;rosi%20bajnoks&#225;g%202016-2017/varosi.html" TargetMode="External" /><Relationship Id="rId43" Type="http://schemas.openxmlformats.org/officeDocument/2006/relationships/hyperlink" Target="../Users/V&#225;rosi%20bajnoks&#225;g%202016-2017/varosi.html" TargetMode="External" /><Relationship Id="rId44" Type="http://schemas.openxmlformats.org/officeDocument/2006/relationships/hyperlink" Target="../Users/V&#225;rosi%20bajnoks&#225;g%202016-2017/varosi.html" TargetMode="External" /><Relationship Id="rId45" Type="http://schemas.openxmlformats.org/officeDocument/2006/relationships/hyperlink" Target="../Users/V&#225;rosi%20bajnoks&#225;g%202016-2017/varosi.html" TargetMode="External" /><Relationship Id="rId46" Type="http://schemas.openxmlformats.org/officeDocument/2006/relationships/hyperlink" Target="../Users/V&#225;rosi%20bajnoks&#225;g%202016-2017/varosi.html" TargetMode="External" /><Relationship Id="rId47" Type="http://schemas.openxmlformats.org/officeDocument/2006/relationships/hyperlink" Target="../Users/V&#225;rosi%20bajnoks&#225;g%202016-2017/varosi.html" TargetMode="External" /><Relationship Id="rId48" Type="http://schemas.openxmlformats.org/officeDocument/2006/relationships/hyperlink" Target="../Users/V&#225;rosi%20bajnoks&#225;g%202016-2017/varosi.html" TargetMode="External" /><Relationship Id="rId49" Type="http://schemas.openxmlformats.org/officeDocument/2006/relationships/hyperlink" Target="../Users/V&#225;rosi%20bajnoks&#225;g%202016-2017/varos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3" name="Picture 1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4" name="Picture 2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5" name="Picture 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6" name="Picture 4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7" name="Picture 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8" name="Picture 6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9" name="Picture 7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0" name="Picture 8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1" name="Picture 9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2" name="Picture 10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3" name="Picture 11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4" name="Picture 12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8.125" style="0" customWidth="1"/>
    <col min="2" max="7" width="6.375" style="0" customWidth="1"/>
    <col min="8" max="11" width="6.375" style="1" customWidth="1"/>
    <col min="15" max="15" width="13.875" style="0" customWidth="1"/>
  </cols>
  <sheetData>
    <row r="1" spans="1:13" ht="47.25" customHeight="1" thickBo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ht="150.75" customHeight="1" thickBot="1">
      <c r="A2" s="2"/>
      <c r="B2" s="9" t="s">
        <v>4</v>
      </c>
      <c r="C2" s="25" t="s">
        <v>3</v>
      </c>
      <c r="D2" s="26" t="s">
        <v>5</v>
      </c>
      <c r="E2" s="25" t="s">
        <v>6</v>
      </c>
      <c r="F2" s="25" t="s">
        <v>7</v>
      </c>
      <c r="G2" s="26" t="s">
        <v>0</v>
      </c>
      <c r="H2" s="25" t="s">
        <v>1</v>
      </c>
      <c r="I2" s="25" t="s">
        <v>8</v>
      </c>
      <c r="J2" s="25" t="s">
        <v>2</v>
      </c>
      <c r="K2" s="26" t="s">
        <v>9</v>
      </c>
      <c r="L2" s="28" t="s">
        <v>27</v>
      </c>
      <c r="M2" s="28"/>
      <c r="N2" s="27" t="s">
        <v>22</v>
      </c>
      <c r="O2" s="27" t="s">
        <v>23</v>
      </c>
      <c r="P2" s="27" t="s">
        <v>24</v>
      </c>
    </row>
    <row r="3" spans="1:18" ht="20.25">
      <c r="A3" s="8" t="s">
        <v>4</v>
      </c>
      <c r="B3" s="14"/>
      <c r="C3" s="15"/>
      <c r="D3" s="15" t="s">
        <v>16</v>
      </c>
      <c r="E3" s="15" t="s">
        <v>19</v>
      </c>
      <c r="F3" s="15" t="s">
        <v>17</v>
      </c>
      <c r="G3" s="21" t="s">
        <v>17</v>
      </c>
      <c r="H3" s="21" t="s">
        <v>19</v>
      </c>
      <c r="I3" s="15" t="s">
        <v>11</v>
      </c>
      <c r="J3" s="15" t="s">
        <v>13</v>
      </c>
      <c r="K3" s="15" t="s">
        <v>14</v>
      </c>
      <c r="L3" s="3">
        <v>56</v>
      </c>
      <c r="M3" s="4">
        <v>24</v>
      </c>
      <c r="N3">
        <v>28</v>
      </c>
      <c r="O3">
        <f>L3-M3+L23-M23</f>
        <v>78</v>
      </c>
      <c r="P3">
        <v>3</v>
      </c>
      <c r="Q3">
        <f aca="true" t="shared" si="0" ref="Q3:Q12">L3+L23</f>
        <v>124</v>
      </c>
      <c r="R3">
        <f aca="true" t="shared" si="1" ref="R3:R12">M3+M23</f>
        <v>46</v>
      </c>
    </row>
    <row r="4" spans="1:18" ht="20.25">
      <c r="A4" s="8" t="s">
        <v>3</v>
      </c>
      <c r="B4" s="16"/>
      <c r="C4" s="17"/>
      <c r="D4" s="20" t="s">
        <v>18</v>
      </c>
      <c r="E4" s="18" t="s">
        <v>19</v>
      </c>
      <c r="F4" s="18" t="s">
        <v>21</v>
      </c>
      <c r="G4" s="18" t="s">
        <v>21</v>
      </c>
      <c r="H4" s="18" t="s">
        <v>19</v>
      </c>
      <c r="I4" s="20" t="s">
        <v>21</v>
      </c>
      <c r="J4" s="18" t="s">
        <v>18</v>
      </c>
      <c r="K4" s="18"/>
      <c r="L4" s="13">
        <v>38</v>
      </c>
      <c r="M4" s="12">
        <v>32</v>
      </c>
      <c r="N4">
        <v>17</v>
      </c>
      <c r="O4">
        <f aca="true" t="shared" si="2" ref="O4:O12">L4-M4+L24-M24</f>
        <v>-4</v>
      </c>
      <c r="P4">
        <v>5</v>
      </c>
      <c r="Q4">
        <f t="shared" si="0"/>
        <v>78</v>
      </c>
      <c r="R4">
        <f t="shared" si="1"/>
        <v>82</v>
      </c>
    </row>
    <row r="5" spans="1:18" ht="20.25">
      <c r="A5" s="10" t="s">
        <v>5</v>
      </c>
      <c r="B5" s="16" t="s">
        <v>17</v>
      </c>
      <c r="C5" s="20" t="s">
        <v>19</v>
      </c>
      <c r="D5" s="17"/>
      <c r="E5" s="18" t="s">
        <v>19</v>
      </c>
      <c r="F5" s="20" t="s">
        <v>21</v>
      </c>
      <c r="G5" s="20" t="s">
        <v>17</v>
      </c>
      <c r="H5" s="20" t="s">
        <v>17</v>
      </c>
      <c r="I5" s="18" t="s">
        <v>17</v>
      </c>
      <c r="J5" s="20"/>
      <c r="K5" s="20" t="s">
        <v>11</v>
      </c>
      <c r="L5" s="5">
        <v>70</v>
      </c>
      <c r="M5" s="7">
        <v>10</v>
      </c>
      <c r="N5">
        <v>33</v>
      </c>
      <c r="O5">
        <f t="shared" si="2"/>
        <v>98</v>
      </c>
      <c r="P5">
        <v>1</v>
      </c>
      <c r="Q5">
        <f t="shared" si="0"/>
        <v>134</v>
      </c>
      <c r="R5">
        <f t="shared" si="1"/>
        <v>36</v>
      </c>
    </row>
    <row r="6" spans="1:18" ht="20.25">
      <c r="A6" s="8" t="s">
        <v>6</v>
      </c>
      <c r="B6" s="16" t="s">
        <v>18</v>
      </c>
      <c r="C6" s="18" t="s">
        <v>18</v>
      </c>
      <c r="D6" s="18" t="s">
        <v>18</v>
      </c>
      <c r="E6" s="17"/>
      <c r="F6" s="20" t="s">
        <v>16</v>
      </c>
      <c r="G6" s="18" t="s">
        <v>18</v>
      </c>
      <c r="H6" s="18" t="s">
        <v>12</v>
      </c>
      <c r="I6" s="18"/>
      <c r="J6" s="18" t="s">
        <v>18</v>
      </c>
      <c r="K6" s="18" t="s">
        <v>20</v>
      </c>
      <c r="L6" s="5">
        <v>10</v>
      </c>
      <c r="M6" s="7">
        <v>70</v>
      </c>
      <c r="N6">
        <v>1</v>
      </c>
      <c r="O6">
        <f t="shared" si="2"/>
        <v>-126</v>
      </c>
      <c r="P6">
        <v>10</v>
      </c>
      <c r="Q6">
        <f t="shared" si="0"/>
        <v>22</v>
      </c>
      <c r="R6">
        <f t="shared" si="1"/>
        <v>148</v>
      </c>
    </row>
    <row r="7" spans="1:18" ht="20.25">
      <c r="A7" s="8" t="s">
        <v>7</v>
      </c>
      <c r="B7" s="16" t="s">
        <v>16</v>
      </c>
      <c r="C7" s="18" t="s">
        <v>20</v>
      </c>
      <c r="D7" s="20" t="s">
        <v>20</v>
      </c>
      <c r="E7" s="20" t="s">
        <v>17</v>
      </c>
      <c r="F7" s="17"/>
      <c r="G7" s="18" t="s">
        <v>16</v>
      </c>
      <c r="H7" s="18"/>
      <c r="I7" s="18" t="s">
        <v>21</v>
      </c>
      <c r="J7" s="18" t="s">
        <v>13</v>
      </c>
      <c r="K7" s="20" t="s">
        <v>13</v>
      </c>
      <c r="L7" s="5">
        <v>29</v>
      </c>
      <c r="M7" s="6">
        <v>51</v>
      </c>
      <c r="N7">
        <v>12</v>
      </c>
      <c r="O7">
        <f t="shared" si="2"/>
        <v>-32</v>
      </c>
      <c r="P7">
        <v>7</v>
      </c>
      <c r="Q7">
        <f t="shared" si="0"/>
        <v>69</v>
      </c>
      <c r="R7">
        <f t="shared" si="1"/>
        <v>101</v>
      </c>
    </row>
    <row r="8" spans="1:18" ht="20.25">
      <c r="A8" s="10" t="s">
        <v>0</v>
      </c>
      <c r="B8" s="22" t="s">
        <v>16</v>
      </c>
      <c r="C8" s="18" t="s">
        <v>20</v>
      </c>
      <c r="D8" s="20" t="s">
        <v>16</v>
      </c>
      <c r="E8" s="18" t="s">
        <v>19</v>
      </c>
      <c r="F8" s="18" t="s">
        <v>17</v>
      </c>
      <c r="G8" s="17"/>
      <c r="H8" s="18" t="s">
        <v>19</v>
      </c>
      <c r="I8" s="18" t="s">
        <v>13</v>
      </c>
      <c r="J8" s="18" t="s">
        <v>18</v>
      </c>
      <c r="K8" s="18"/>
      <c r="L8" s="5">
        <v>37</v>
      </c>
      <c r="M8" s="6">
        <v>43</v>
      </c>
      <c r="N8">
        <v>14</v>
      </c>
      <c r="O8">
        <f t="shared" si="2"/>
        <v>-10</v>
      </c>
      <c r="P8">
        <v>6</v>
      </c>
      <c r="Q8">
        <f t="shared" si="0"/>
        <v>80</v>
      </c>
      <c r="R8">
        <f t="shared" si="1"/>
        <v>90</v>
      </c>
    </row>
    <row r="9" spans="1:18" ht="20.25">
      <c r="A9" s="8" t="s">
        <v>1</v>
      </c>
      <c r="B9" s="24" t="s">
        <v>18</v>
      </c>
      <c r="C9" s="18" t="s">
        <v>18</v>
      </c>
      <c r="D9" s="20" t="s">
        <v>16</v>
      </c>
      <c r="E9" s="18" t="s">
        <v>12</v>
      </c>
      <c r="F9" s="18"/>
      <c r="G9" s="18" t="s">
        <v>18</v>
      </c>
      <c r="H9" s="17"/>
      <c r="I9" s="18" t="s">
        <v>18</v>
      </c>
      <c r="J9" s="20" t="s">
        <v>18</v>
      </c>
      <c r="K9" s="20" t="s">
        <v>18</v>
      </c>
      <c r="L9" s="5">
        <v>6</v>
      </c>
      <c r="M9" s="6">
        <v>74</v>
      </c>
      <c r="N9">
        <v>3</v>
      </c>
      <c r="O9">
        <f t="shared" si="2"/>
        <v>-134</v>
      </c>
      <c r="P9">
        <v>9</v>
      </c>
      <c r="Q9">
        <f t="shared" si="0"/>
        <v>18</v>
      </c>
      <c r="R9">
        <f t="shared" si="1"/>
        <v>152</v>
      </c>
    </row>
    <row r="10" spans="1:18" ht="20.25">
      <c r="A10" s="8" t="s">
        <v>8</v>
      </c>
      <c r="B10" s="16" t="s">
        <v>13</v>
      </c>
      <c r="C10" s="20" t="s">
        <v>20</v>
      </c>
      <c r="D10" s="18" t="s">
        <v>16</v>
      </c>
      <c r="E10" s="18"/>
      <c r="F10" s="18" t="s">
        <v>20</v>
      </c>
      <c r="G10" s="18" t="s">
        <v>11</v>
      </c>
      <c r="H10" s="18" t="s">
        <v>19</v>
      </c>
      <c r="I10" s="19"/>
      <c r="J10" s="20" t="s">
        <v>16</v>
      </c>
      <c r="K10" s="20" t="s">
        <v>14</v>
      </c>
      <c r="L10" s="5">
        <v>37</v>
      </c>
      <c r="M10" s="6">
        <v>43</v>
      </c>
      <c r="N10">
        <v>11</v>
      </c>
      <c r="O10">
        <f t="shared" si="2"/>
        <v>-12</v>
      </c>
      <c r="P10">
        <v>8</v>
      </c>
      <c r="Q10">
        <f t="shared" si="0"/>
        <v>79</v>
      </c>
      <c r="R10">
        <f t="shared" si="1"/>
        <v>91</v>
      </c>
    </row>
    <row r="11" spans="1:18" ht="20.25">
      <c r="A11" s="8" t="s">
        <v>2</v>
      </c>
      <c r="B11" s="16" t="s">
        <v>11</v>
      </c>
      <c r="C11" s="18" t="s">
        <v>19</v>
      </c>
      <c r="D11" s="20"/>
      <c r="E11" s="18" t="s">
        <v>19</v>
      </c>
      <c r="F11" s="18" t="s">
        <v>11</v>
      </c>
      <c r="G11" s="18" t="s">
        <v>19</v>
      </c>
      <c r="H11" s="20" t="s">
        <v>19</v>
      </c>
      <c r="I11" s="20" t="s">
        <v>17</v>
      </c>
      <c r="J11" s="19"/>
      <c r="K11" s="18" t="s">
        <v>11</v>
      </c>
      <c r="L11" s="5">
        <v>73</v>
      </c>
      <c r="M11" s="6">
        <v>7</v>
      </c>
      <c r="N11">
        <v>31</v>
      </c>
      <c r="O11">
        <f t="shared" si="2"/>
        <v>118</v>
      </c>
      <c r="P11">
        <v>2</v>
      </c>
      <c r="Q11">
        <f t="shared" si="0"/>
        <v>144</v>
      </c>
      <c r="R11">
        <f t="shared" si="1"/>
        <v>26</v>
      </c>
    </row>
    <row r="12" spans="1:18" ht="21" thickBot="1">
      <c r="A12" s="10" t="s">
        <v>9</v>
      </c>
      <c r="B12" s="16" t="s">
        <v>15</v>
      </c>
      <c r="C12" s="18"/>
      <c r="D12" s="18" t="s">
        <v>13</v>
      </c>
      <c r="E12" s="18" t="s">
        <v>21</v>
      </c>
      <c r="F12" s="18" t="s">
        <v>11</v>
      </c>
      <c r="G12" s="18"/>
      <c r="H12" s="20" t="s">
        <v>19</v>
      </c>
      <c r="I12" s="20" t="s">
        <v>15</v>
      </c>
      <c r="J12" s="23" t="s">
        <v>13</v>
      </c>
      <c r="K12" s="19"/>
      <c r="L12" s="5">
        <v>34</v>
      </c>
      <c r="M12" s="6">
        <v>36</v>
      </c>
      <c r="N12">
        <v>18</v>
      </c>
      <c r="O12">
        <f t="shared" si="2"/>
        <v>24</v>
      </c>
      <c r="P12">
        <v>4</v>
      </c>
      <c r="Q12">
        <f t="shared" si="0"/>
        <v>92</v>
      </c>
      <c r="R12">
        <f t="shared" si="1"/>
        <v>68</v>
      </c>
    </row>
    <row r="13" ht="12.75">
      <c r="A13" s="11"/>
    </row>
    <row r="14" spans="12:15" ht="12.75">
      <c r="L14">
        <f>SUM(L3:L13)</f>
        <v>390</v>
      </c>
      <c r="M14">
        <f>SUM(M3:M13)</f>
        <v>390</v>
      </c>
      <c r="N14">
        <f>SUM(N3:N13)</f>
        <v>168</v>
      </c>
      <c r="O14">
        <f>SUM(O3:O12)</f>
        <v>0</v>
      </c>
    </row>
    <row r="21" spans="1:13" ht="47.25" customHeight="1" thickBot="1">
      <c r="A21" s="29" t="s">
        <v>25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50.75" customHeight="1" thickBot="1">
      <c r="A22" s="2"/>
      <c r="B22" s="9" t="s">
        <v>4</v>
      </c>
      <c r="C22" s="25" t="s">
        <v>3</v>
      </c>
      <c r="D22" s="26" t="s">
        <v>5</v>
      </c>
      <c r="E22" s="25" t="s">
        <v>6</v>
      </c>
      <c r="F22" s="25" t="s">
        <v>7</v>
      </c>
      <c r="G22" s="26" t="s">
        <v>0</v>
      </c>
      <c r="H22" s="25" t="s">
        <v>1</v>
      </c>
      <c r="I22" s="25" t="s">
        <v>8</v>
      </c>
      <c r="J22" s="25" t="s">
        <v>2</v>
      </c>
      <c r="K22" s="26" t="s">
        <v>9</v>
      </c>
      <c r="L22" s="28" t="s">
        <v>10</v>
      </c>
      <c r="M22" s="28"/>
      <c r="N22" s="27" t="s">
        <v>22</v>
      </c>
      <c r="O22" s="27" t="s">
        <v>23</v>
      </c>
      <c r="P22" s="27" t="s">
        <v>24</v>
      </c>
    </row>
    <row r="23" spans="1:16" ht="20.25">
      <c r="A23" s="8" t="s">
        <v>4</v>
      </c>
      <c r="B23" s="14"/>
      <c r="C23" s="15" t="s">
        <v>11</v>
      </c>
      <c r="D23" s="15" t="s">
        <v>15</v>
      </c>
      <c r="E23" s="15" t="s">
        <v>19</v>
      </c>
      <c r="F23" s="15" t="s">
        <v>14</v>
      </c>
      <c r="G23" s="21" t="s">
        <v>11</v>
      </c>
      <c r="H23" s="21" t="s">
        <v>19</v>
      </c>
      <c r="I23" s="15" t="s">
        <v>11</v>
      </c>
      <c r="J23" s="15" t="s">
        <v>14</v>
      </c>
      <c r="K23" s="15" t="s">
        <v>14</v>
      </c>
      <c r="L23" s="3">
        <v>68</v>
      </c>
      <c r="M23" s="4">
        <v>22</v>
      </c>
      <c r="N23">
        <v>16</v>
      </c>
      <c r="O23">
        <v>46</v>
      </c>
      <c r="P23">
        <v>2</v>
      </c>
    </row>
    <row r="24" spans="1:16" ht="20.25">
      <c r="A24" s="8" t="s">
        <v>3</v>
      </c>
      <c r="B24" s="16" t="s">
        <v>13</v>
      </c>
      <c r="C24" s="17"/>
      <c r="D24" s="20" t="s">
        <v>15</v>
      </c>
      <c r="E24" s="18" t="s">
        <v>14</v>
      </c>
      <c r="F24" s="18" t="s">
        <v>15</v>
      </c>
      <c r="G24" s="18" t="s">
        <v>12</v>
      </c>
      <c r="H24" s="18" t="s">
        <v>19</v>
      </c>
      <c r="I24" s="20" t="s">
        <v>21</v>
      </c>
      <c r="J24" s="18" t="s">
        <v>16</v>
      </c>
      <c r="K24" s="18" t="s">
        <v>15</v>
      </c>
      <c r="L24" s="13">
        <v>40</v>
      </c>
      <c r="M24" s="12">
        <v>50</v>
      </c>
      <c r="N24">
        <v>7</v>
      </c>
      <c r="O24">
        <v>-10</v>
      </c>
      <c r="P24">
        <v>7</v>
      </c>
    </row>
    <row r="25" spans="1:16" ht="20.25">
      <c r="A25" s="10" t="s">
        <v>5</v>
      </c>
      <c r="B25" s="16" t="s">
        <v>14</v>
      </c>
      <c r="C25" s="20" t="s">
        <v>14</v>
      </c>
      <c r="D25" s="17"/>
      <c r="E25" s="18" t="s">
        <v>14</v>
      </c>
      <c r="F25" s="20" t="s">
        <v>21</v>
      </c>
      <c r="G25" s="20" t="s">
        <v>17</v>
      </c>
      <c r="H25" s="20" t="s">
        <v>17</v>
      </c>
      <c r="I25" s="18" t="s">
        <v>11</v>
      </c>
      <c r="J25" s="20" t="s">
        <v>12</v>
      </c>
      <c r="K25" s="20" t="s">
        <v>21</v>
      </c>
      <c r="L25" s="5">
        <v>64</v>
      </c>
      <c r="M25" s="7">
        <v>26</v>
      </c>
      <c r="N25">
        <v>17</v>
      </c>
      <c r="O25">
        <v>38</v>
      </c>
      <c r="P25">
        <v>1</v>
      </c>
    </row>
    <row r="26" spans="1:16" ht="20.25">
      <c r="A26" s="8" t="s">
        <v>6</v>
      </c>
      <c r="B26" s="16" t="s">
        <v>18</v>
      </c>
      <c r="C26" s="18" t="s">
        <v>15</v>
      </c>
      <c r="D26" s="18" t="s">
        <v>15</v>
      </c>
      <c r="E26" s="17"/>
      <c r="F26" s="20" t="s">
        <v>15</v>
      </c>
      <c r="G26" s="18" t="s">
        <v>18</v>
      </c>
      <c r="H26" s="18" t="s">
        <v>13</v>
      </c>
      <c r="I26" s="18" t="s">
        <v>16</v>
      </c>
      <c r="J26" s="18" t="s">
        <v>18</v>
      </c>
      <c r="K26" s="18" t="s">
        <v>18</v>
      </c>
      <c r="L26" s="5">
        <v>12</v>
      </c>
      <c r="M26" s="7">
        <v>78</v>
      </c>
      <c r="N26">
        <v>0</v>
      </c>
      <c r="O26">
        <v>-66</v>
      </c>
      <c r="P26">
        <v>10</v>
      </c>
    </row>
    <row r="27" spans="1:16" ht="20.25">
      <c r="A27" s="8" t="s">
        <v>7</v>
      </c>
      <c r="B27" s="16" t="s">
        <v>15</v>
      </c>
      <c r="C27" s="18" t="s">
        <v>14</v>
      </c>
      <c r="D27" s="20" t="s">
        <v>20</v>
      </c>
      <c r="E27" s="20" t="s">
        <v>14</v>
      </c>
      <c r="F27" s="17"/>
      <c r="G27" s="18" t="s">
        <v>12</v>
      </c>
      <c r="H27" s="18" t="s">
        <v>14</v>
      </c>
      <c r="I27" s="18" t="s">
        <v>12</v>
      </c>
      <c r="J27" s="18" t="s">
        <v>18</v>
      </c>
      <c r="K27" s="20" t="s">
        <v>13</v>
      </c>
      <c r="L27" s="5">
        <v>40</v>
      </c>
      <c r="M27" s="6">
        <v>50</v>
      </c>
      <c r="N27">
        <v>8</v>
      </c>
      <c r="O27">
        <v>-10</v>
      </c>
      <c r="P27">
        <v>6</v>
      </c>
    </row>
    <row r="28" spans="1:16" ht="20.25">
      <c r="A28" s="10" t="s">
        <v>0</v>
      </c>
      <c r="B28" s="22" t="s">
        <v>13</v>
      </c>
      <c r="C28" s="18" t="s">
        <v>12</v>
      </c>
      <c r="D28" s="20" t="s">
        <v>16</v>
      </c>
      <c r="E28" s="18" t="s">
        <v>19</v>
      </c>
      <c r="F28" s="18" t="s">
        <v>12</v>
      </c>
      <c r="G28" s="17"/>
      <c r="H28" s="18" t="s">
        <v>19</v>
      </c>
      <c r="I28" s="18" t="s">
        <v>21</v>
      </c>
      <c r="J28" s="18" t="s">
        <v>16</v>
      </c>
      <c r="K28" s="18" t="s">
        <v>15</v>
      </c>
      <c r="L28" s="5">
        <v>43</v>
      </c>
      <c r="M28" s="6">
        <v>47</v>
      </c>
      <c r="N28">
        <v>8</v>
      </c>
      <c r="O28">
        <v>-4</v>
      </c>
      <c r="P28">
        <v>5</v>
      </c>
    </row>
    <row r="29" spans="1:16" ht="20.25">
      <c r="A29" s="8" t="s">
        <v>1</v>
      </c>
      <c r="B29" s="24" t="s">
        <v>18</v>
      </c>
      <c r="C29" s="18" t="s">
        <v>18</v>
      </c>
      <c r="D29" s="20" t="s">
        <v>16</v>
      </c>
      <c r="E29" s="18" t="s">
        <v>11</v>
      </c>
      <c r="F29" s="18" t="s">
        <v>15</v>
      </c>
      <c r="G29" s="18" t="s">
        <v>18</v>
      </c>
      <c r="H29" s="17"/>
      <c r="I29" s="18" t="s">
        <v>18</v>
      </c>
      <c r="J29" s="20" t="s">
        <v>18</v>
      </c>
      <c r="K29" s="20" t="s">
        <v>18</v>
      </c>
      <c r="L29" s="5">
        <v>12</v>
      </c>
      <c r="M29" s="6">
        <v>78</v>
      </c>
      <c r="N29">
        <v>2</v>
      </c>
      <c r="O29">
        <v>-66</v>
      </c>
      <c r="P29">
        <v>9</v>
      </c>
    </row>
    <row r="30" spans="1:16" ht="20.25">
      <c r="A30" s="8" t="s">
        <v>8</v>
      </c>
      <c r="B30" s="16" t="s">
        <v>13</v>
      </c>
      <c r="C30" s="20" t="s">
        <v>20</v>
      </c>
      <c r="D30" s="18" t="s">
        <v>13</v>
      </c>
      <c r="E30" s="18" t="s">
        <v>17</v>
      </c>
      <c r="F30" s="18" t="s">
        <v>12</v>
      </c>
      <c r="G30" s="18" t="s">
        <v>20</v>
      </c>
      <c r="H30" s="18" t="s">
        <v>19</v>
      </c>
      <c r="I30" s="19"/>
      <c r="J30" s="20" t="s">
        <v>15</v>
      </c>
      <c r="K30" s="20" t="s">
        <v>15</v>
      </c>
      <c r="L30" s="5">
        <v>42</v>
      </c>
      <c r="M30" s="6">
        <v>48</v>
      </c>
      <c r="N30">
        <v>5</v>
      </c>
      <c r="O30">
        <v>-6</v>
      </c>
      <c r="P30">
        <v>8</v>
      </c>
    </row>
    <row r="31" spans="1:16" ht="20.25">
      <c r="A31" s="8" t="s">
        <v>2</v>
      </c>
      <c r="B31" s="16" t="s">
        <v>15</v>
      </c>
      <c r="C31" s="18" t="s">
        <v>17</v>
      </c>
      <c r="D31" s="20" t="s">
        <v>12</v>
      </c>
      <c r="E31" s="18" t="s">
        <v>19</v>
      </c>
      <c r="F31" s="18" t="s">
        <v>19</v>
      </c>
      <c r="G31" s="18" t="s">
        <v>17</v>
      </c>
      <c r="H31" s="20" t="s">
        <v>19</v>
      </c>
      <c r="I31" s="20" t="s">
        <v>14</v>
      </c>
      <c r="J31" s="19"/>
      <c r="K31" s="18" t="s">
        <v>11</v>
      </c>
      <c r="L31" s="5">
        <v>71</v>
      </c>
      <c r="M31" s="6">
        <v>19</v>
      </c>
      <c r="N31">
        <v>15</v>
      </c>
      <c r="O31">
        <v>52</v>
      </c>
      <c r="P31">
        <v>3</v>
      </c>
    </row>
    <row r="32" spans="1:16" ht="20.25">
      <c r="A32" s="10" t="s">
        <v>9</v>
      </c>
      <c r="B32" s="16" t="s">
        <v>15</v>
      </c>
      <c r="C32" s="18" t="s">
        <v>14</v>
      </c>
      <c r="D32" s="18" t="s">
        <v>20</v>
      </c>
      <c r="E32" s="18" t="s">
        <v>19</v>
      </c>
      <c r="F32" s="18" t="s">
        <v>11</v>
      </c>
      <c r="G32" s="18" t="s">
        <v>14</v>
      </c>
      <c r="H32" s="20" t="s">
        <v>19</v>
      </c>
      <c r="I32" s="20" t="s">
        <v>14</v>
      </c>
      <c r="J32" s="23" t="s">
        <v>13</v>
      </c>
      <c r="K32" s="19"/>
      <c r="L32" s="5">
        <v>58</v>
      </c>
      <c r="M32" s="6">
        <v>32</v>
      </c>
      <c r="N32">
        <v>12</v>
      </c>
      <c r="O32">
        <v>26</v>
      </c>
      <c r="P32">
        <v>4</v>
      </c>
    </row>
  </sheetData>
  <sheetProtection/>
  <mergeCells count="4">
    <mergeCell ref="L2:M2"/>
    <mergeCell ref="L22:M22"/>
    <mergeCell ref="A21:M21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2016-09-15T21:11:17Z</cp:lastPrinted>
  <dcterms:created xsi:type="dcterms:W3CDTF">2002-10-11T16:34:45Z</dcterms:created>
  <dcterms:modified xsi:type="dcterms:W3CDTF">2023-06-01T19:53:59Z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