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7965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<sst xmlns="http://schemas.openxmlformats.org/spreadsheetml/2006/main" count="88" uniqueCount="55">
  <si>
    <t>Fordulónkénti győzelmek száma</t>
  </si>
  <si>
    <t>Teljesítmények:</t>
  </si>
  <si>
    <t>NÉV:</t>
  </si>
  <si>
    <t>CSAPAT:</t>
  </si>
  <si>
    <t>Ö.Mé:</t>
  </si>
  <si>
    <t>Gy:</t>
  </si>
  <si>
    <t>Ver:</t>
  </si>
  <si>
    <t>%</t>
  </si>
  <si>
    <t>Kakasd</t>
  </si>
  <si>
    <t>PÁROS EREDMÉNYEK</t>
  </si>
  <si>
    <t>TMSZSE I.</t>
  </si>
  <si>
    <t>MMG AM</t>
  </si>
  <si>
    <t>TMSZSE II.</t>
  </si>
  <si>
    <t>Paks</t>
  </si>
  <si>
    <t>BÁT-GABONA KFT</t>
  </si>
  <si>
    <t>Fastron AC Tolna</t>
  </si>
  <si>
    <t>OBALL</t>
  </si>
  <si>
    <t>Alsónána SE</t>
  </si>
  <si>
    <t>Amatőr Diákok</t>
  </si>
  <si>
    <t>Csergő Vencel-Nemes József</t>
  </si>
  <si>
    <t>Pelczer Ferenc-Majzik Judit</t>
  </si>
  <si>
    <t>Mózes János-Nagy Gábor</t>
  </si>
  <si>
    <t>Vajda József- Kocsis János</t>
  </si>
  <si>
    <t>Simon Csaba-Gazdag Ferenc</t>
  </si>
  <si>
    <t>Péter András-Tóth Kristóf</t>
  </si>
  <si>
    <t>Bujdos Ferenc-Aranyos Géza</t>
  </si>
  <si>
    <t>Andriska Attila-Veress Barna</t>
  </si>
  <si>
    <t>Nagy Gábor - Tóth György</t>
  </si>
  <si>
    <t>Flóris Pál - Pilisi Gábor</t>
  </si>
  <si>
    <t>Főfainé B Viktória.-Straubinger Sz.</t>
  </si>
  <si>
    <t>Németh Zoltán-Sike Gábor</t>
  </si>
  <si>
    <t>Pelczer Ferenc-Brucker Lilla</t>
  </si>
  <si>
    <t>Főfainé B Viktória.-Tóth András</t>
  </si>
  <si>
    <t>Angyal János - Sike Gábor</t>
  </si>
  <si>
    <t>Majzik Judit - Kern Erik</t>
  </si>
  <si>
    <t>Csergő Vencel-Mátyás Attila</t>
  </si>
  <si>
    <t>Németh Zoltán - Szatmári Z.</t>
  </si>
  <si>
    <t>Gazdag Ferenc - Pilisi Gábor</t>
  </si>
  <si>
    <t>Rák Gyula- Kocsis János</t>
  </si>
  <si>
    <t>Majzik Zsuzsanna-Brucker Lilla</t>
  </si>
  <si>
    <t>Andriska Attila-ifj. Bocs László</t>
  </si>
  <si>
    <t>Miskei Vendel - Nagy Gábor</t>
  </si>
  <si>
    <t>Aranyos Géza - Béda György</t>
  </si>
  <si>
    <t>Pechár Csaba - Nemes József</t>
  </si>
  <si>
    <t>Szatmári Zoltán - Németh Zoltá</t>
  </si>
  <si>
    <t>Simon Csaba-Pilisi Gábor</t>
  </si>
  <si>
    <t>Miskei Vendel - Tóth György</t>
  </si>
  <si>
    <t>Patkó Zsombor-Szabó Bence</t>
  </si>
  <si>
    <t>Karácsonyi H. Edit - Sike Gábor</t>
  </si>
  <si>
    <t>Aranyos Géza - Klein Zoltán</t>
  </si>
  <si>
    <t>Hucker Zoltán -Nemes József</t>
  </si>
  <si>
    <t>Hucker Zoltán - Csergő Vencel</t>
  </si>
  <si>
    <t>Klein Zoltán - Fógel Szilárd</t>
  </si>
  <si>
    <t>Németh Zoltán - Angyal János</t>
  </si>
  <si>
    <t>Főfainé B Viktória.-Kizakisz G.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</si>
</sst>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38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1" fillId="0" borderId="28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1" fillId="0" borderId="0" xfId="0" applyFont="1" applyAlignment="1">
      <alignment/>
    </xf>
    <xf numFmtId="2" fontId="3" fillId="0" borderId="17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3" xfId="0" applyNumberFormat="1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49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4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10" xfId="0" applyBorder="1" applyAlignment="1">
      <alignment/>
    </xf>
    <xf numFmtId="0" fontId="0" fillId="0" borderId="35" xfId="0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6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39" xfId="0" applyFill="1" applyBorder="1" applyAlignment="1">
      <alignment horizontal="center"/>
    </xf>
    <xf numFmtId="2" fontId="3" fillId="0" borderId="19" xfId="0" applyNumberFormat="1" applyFont="1" applyBorder="1" applyAlignment="1">
      <alignment horizontal="right"/>
    </xf>
    <xf numFmtId="0" fontId="2" fillId="0" borderId="39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130" zoomScaleNormal="130" zoomScalePageLayoutView="0" workbookViewId="0" topLeftCell="A1">
      <selection activeCell="G24" sqref="G24"/>
    </sheetView>
  </sheetViews>
  <sheetFormatPr defaultColWidth="9.00390625" defaultRowHeight="12.75"/>
  <cols>
    <col min="1" max="1" width="27.375" style="63" customWidth="1"/>
    <col min="2" max="2" width="15.875" style="80" customWidth="1"/>
    <col min="3" max="11" width="2.75390625" style="0" customWidth="1"/>
    <col min="12" max="12" width="5.00390625" style="0" customWidth="1"/>
    <col min="13" max="13" width="3.00390625" style="0" customWidth="1"/>
    <col min="14" max="14" width="3.625" style="0" customWidth="1"/>
    <col min="15" max="15" width="6.25390625" style="0" customWidth="1"/>
  </cols>
  <sheetData>
    <row r="1" ht="12.75">
      <c r="A1" s="45" t="s">
        <v>9</v>
      </c>
    </row>
    <row r="2" spans="1:15" s="35" customFormat="1" ht="13.5" customHeight="1" thickBot="1">
      <c r="A2" s="45"/>
      <c r="B2" s="81"/>
      <c r="C2" s="120" t="s">
        <v>0</v>
      </c>
      <c r="D2" s="120"/>
      <c r="E2" s="120"/>
      <c r="F2" s="120"/>
      <c r="G2" s="120"/>
      <c r="H2" s="120"/>
      <c r="I2" s="120"/>
      <c r="J2" s="120"/>
      <c r="K2" s="120"/>
      <c r="L2" s="120" t="s">
        <v>1</v>
      </c>
      <c r="M2" s="120"/>
      <c r="N2" s="120"/>
      <c r="O2" s="120"/>
    </row>
    <row r="3" spans="1:15" ht="13.5" customHeight="1" thickBot="1">
      <c r="A3" s="46" t="s">
        <v>2</v>
      </c>
      <c r="B3" s="46" t="s">
        <v>3</v>
      </c>
      <c r="C3" s="1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3" t="s">
        <v>4</v>
      </c>
      <c r="M3" s="4" t="s">
        <v>5</v>
      </c>
      <c r="N3" s="5" t="s">
        <v>6</v>
      </c>
      <c r="O3" s="6" t="s">
        <v>7</v>
      </c>
    </row>
    <row r="4" spans="1:15" ht="13.5" customHeight="1" thickBot="1">
      <c r="A4" s="47" t="s">
        <v>19</v>
      </c>
      <c r="B4" s="82" t="s">
        <v>8</v>
      </c>
      <c r="C4" s="64">
        <v>1</v>
      </c>
      <c r="D4" s="25">
        <v>1</v>
      </c>
      <c r="E4" s="25"/>
      <c r="F4" s="25">
        <v>0</v>
      </c>
      <c r="G4" s="25"/>
      <c r="H4" s="25"/>
      <c r="I4" s="25"/>
      <c r="J4" s="103"/>
      <c r="K4" s="25"/>
      <c r="L4" s="37">
        <f aca="true" t="shared" si="0" ref="L4:L9">COUNT(C4:K4)</f>
        <v>3</v>
      </c>
      <c r="M4" s="38">
        <f aca="true" t="shared" si="1" ref="M4:M9">SUM(C4:K4)</f>
        <v>2</v>
      </c>
      <c r="N4" s="39">
        <f aca="true" t="shared" si="2" ref="N4:N9">L4-M4</f>
        <v>1</v>
      </c>
      <c r="O4" s="36">
        <f aca="true" t="shared" si="3" ref="O4:O9">IF(L4=0,"",M4/L4*100)</f>
        <v>66.66666666666666</v>
      </c>
    </row>
    <row r="5" spans="1:15" ht="13.5" customHeight="1" thickBot="1">
      <c r="A5" s="47" t="s">
        <v>35</v>
      </c>
      <c r="B5" s="87" t="s">
        <v>8</v>
      </c>
      <c r="C5" s="74"/>
      <c r="D5" s="31"/>
      <c r="E5" s="31">
        <v>0</v>
      </c>
      <c r="F5" s="31"/>
      <c r="G5" s="31"/>
      <c r="H5" s="31"/>
      <c r="I5" s="31"/>
      <c r="J5" s="104"/>
      <c r="K5" s="31"/>
      <c r="L5" s="37">
        <f t="shared" si="0"/>
        <v>1</v>
      </c>
      <c r="M5" s="38">
        <f t="shared" si="1"/>
        <v>0</v>
      </c>
      <c r="N5" s="39">
        <f t="shared" si="2"/>
        <v>1</v>
      </c>
      <c r="O5" s="36">
        <f t="shared" si="3"/>
        <v>0</v>
      </c>
    </row>
    <row r="6" spans="1:15" ht="13.5" customHeight="1" thickBot="1">
      <c r="A6" s="47" t="s">
        <v>50</v>
      </c>
      <c r="B6" s="83" t="s">
        <v>8</v>
      </c>
      <c r="C6" s="65"/>
      <c r="D6" s="26"/>
      <c r="E6" s="26"/>
      <c r="F6" s="26"/>
      <c r="G6" s="26"/>
      <c r="H6" s="26"/>
      <c r="I6" s="26">
        <v>1</v>
      </c>
      <c r="J6" s="105"/>
      <c r="K6" s="26"/>
      <c r="L6" s="37">
        <f t="shared" si="0"/>
        <v>1</v>
      </c>
      <c r="M6" s="38">
        <f t="shared" si="1"/>
        <v>1</v>
      </c>
      <c r="N6" s="39">
        <f t="shared" si="2"/>
        <v>0</v>
      </c>
      <c r="O6" s="36">
        <f t="shared" si="3"/>
        <v>100</v>
      </c>
    </row>
    <row r="7" spans="1:15" ht="13.5" customHeight="1" thickBot="1">
      <c r="A7" s="48" t="s">
        <v>43</v>
      </c>
      <c r="B7" s="83" t="s">
        <v>8</v>
      </c>
      <c r="C7" s="66"/>
      <c r="D7" s="27"/>
      <c r="E7" s="27"/>
      <c r="F7" s="27"/>
      <c r="G7" s="27">
        <v>0</v>
      </c>
      <c r="H7" s="27">
        <v>1</v>
      </c>
      <c r="I7" s="27"/>
      <c r="J7" s="106"/>
      <c r="K7" s="27"/>
      <c r="L7" s="37">
        <f t="shared" si="0"/>
        <v>2</v>
      </c>
      <c r="M7" s="38">
        <f t="shared" si="1"/>
        <v>1</v>
      </c>
      <c r="N7" s="39">
        <f t="shared" si="2"/>
        <v>1</v>
      </c>
      <c r="O7" s="36">
        <f t="shared" si="3"/>
        <v>50</v>
      </c>
    </row>
    <row r="8" spans="1:15" ht="13.5" customHeight="1" thickBot="1">
      <c r="A8" s="47" t="s">
        <v>51</v>
      </c>
      <c r="B8" s="83" t="s">
        <v>8</v>
      </c>
      <c r="C8" s="66"/>
      <c r="D8" s="27"/>
      <c r="E8" s="27"/>
      <c r="F8" s="27"/>
      <c r="G8" s="27"/>
      <c r="H8" s="27"/>
      <c r="I8" s="27"/>
      <c r="J8" s="106">
        <v>1</v>
      </c>
      <c r="K8" s="27"/>
      <c r="L8" s="37">
        <f t="shared" si="0"/>
        <v>1</v>
      </c>
      <c r="M8" s="38">
        <f t="shared" si="1"/>
        <v>1</v>
      </c>
      <c r="N8" s="39">
        <f t="shared" si="2"/>
        <v>0</v>
      </c>
      <c r="O8" s="36">
        <f t="shared" si="3"/>
        <v>100</v>
      </c>
    </row>
    <row r="9" spans="1:15" ht="13.5" customHeight="1" thickBot="1">
      <c r="A9" s="49"/>
      <c r="B9" s="84" t="s">
        <v>8</v>
      </c>
      <c r="C9" s="67"/>
      <c r="D9" s="28"/>
      <c r="E9" s="28"/>
      <c r="F9" s="28"/>
      <c r="G9" s="28"/>
      <c r="H9" s="28"/>
      <c r="I9" s="28"/>
      <c r="J9" s="107"/>
      <c r="K9" s="28"/>
      <c r="L9" s="40">
        <f t="shared" si="0"/>
        <v>0</v>
      </c>
      <c r="M9" s="41">
        <f t="shared" si="1"/>
        <v>0</v>
      </c>
      <c r="N9" s="42">
        <f t="shared" si="2"/>
        <v>0</v>
      </c>
      <c r="O9" s="43">
        <f t="shared" si="3"/>
      </c>
    </row>
    <row r="10" spans="1:17" ht="13.5" customHeight="1" thickBot="1">
      <c r="A10" s="50"/>
      <c r="B10" s="85"/>
      <c r="C10" s="68"/>
      <c r="D10" s="29"/>
      <c r="E10" s="29"/>
      <c r="F10" s="29"/>
      <c r="G10" s="29"/>
      <c r="H10" s="29"/>
      <c r="I10" s="29"/>
      <c r="J10" s="29"/>
      <c r="K10" s="29"/>
      <c r="L10" s="14"/>
      <c r="M10" s="15"/>
      <c r="N10" s="16"/>
      <c r="O10" s="17">
        <f aca="true" t="shared" si="4" ref="O10:O36">IF(L10=0,"",M10/L10*100)</f>
      </c>
      <c r="Q10" s="18"/>
    </row>
    <row r="11" spans="1:15" ht="13.5" customHeight="1" thickBot="1">
      <c r="A11" s="52"/>
      <c r="B11" s="86"/>
      <c r="C11" s="70"/>
      <c r="D11" s="30"/>
      <c r="E11" s="30"/>
      <c r="F11" s="30"/>
      <c r="G11" s="30"/>
      <c r="H11" s="30"/>
      <c r="I11" s="30"/>
      <c r="J11" s="30"/>
      <c r="K11" s="30"/>
      <c r="L11" s="7"/>
      <c r="M11" s="8"/>
      <c r="N11" s="9"/>
      <c r="O11" s="10">
        <f t="shared" si="4"/>
      </c>
    </row>
    <row r="12" spans="1:15" ht="13.5" customHeight="1" thickBot="1">
      <c r="A12" s="47" t="s">
        <v>29</v>
      </c>
      <c r="B12" s="82" t="s">
        <v>10</v>
      </c>
      <c r="C12" s="110">
        <v>0</v>
      </c>
      <c r="D12" s="31">
        <v>0</v>
      </c>
      <c r="E12" s="31"/>
      <c r="F12" s="31"/>
      <c r="G12" s="31">
        <v>1</v>
      </c>
      <c r="H12" s="31"/>
      <c r="I12" s="31">
        <v>1</v>
      </c>
      <c r="J12" s="31"/>
      <c r="K12" s="31"/>
      <c r="L12" s="37">
        <f>COUNT(C12:K12)</f>
        <v>4</v>
      </c>
      <c r="M12" s="38">
        <f>SUM(C12:K12)</f>
        <v>2</v>
      </c>
      <c r="N12" s="39">
        <f>L12-M12</f>
        <v>2</v>
      </c>
      <c r="O12" s="36">
        <f t="shared" si="4"/>
        <v>50</v>
      </c>
    </row>
    <row r="13" spans="1:15" ht="13.5" customHeight="1" thickBot="1">
      <c r="A13" s="47" t="s">
        <v>32</v>
      </c>
      <c r="B13" s="87" t="s">
        <v>10</v>
      </c>
      <c r="C13" s="111"/>
      <c r="D13" s="26"/>
      <c r="E13" s="26">
        <v>1</v>
      </c>
      <c r="F13" s="26">
        <v>1</v>
      </c>
      <c r="G13" s="26"/>
      <c r="H13" s="26">
        <v>0</v>
      </c>
      <c r="I13" s="26"/>
      <c r="J13" s="26"/>
      <c r="K13" s="26"/>
      <c r="L13" s="37">
        <f>COUNT(C13:K13)</f>
        <v>3</v>
      </c>
      <c r="M13" s="38">
        <f>SUM(C13:K13)</f>
        <v>2</v>
      </c>
      <c r="N13" s="39">
        <f>L13-M13</f>
        <v>1</v>
      </c>
      <c r="O13" s="36">
        <f t="shared" si="4"/>
        <v>66.66666666666666</v>
      </c>
    </row>
    <row r="14" spans="1:15" ht="13.5" customHeight="1" thickBot="1">
      <c r="A14" s="47" t="s">
        <v>54</v>
      </c>
      <c r="B14" s="87" t="s">
        <v>10</v>
      </c>
      <c r="C14" s="114"/>
      <c r="D14" s="27"/>
      <c r="E14" s="27"/>
      <c r="F14" s="27"/>
      <c r="G14" s="27"/>
      <c r="H14" s="27"/>
      <c r="I14" s="27"/>
      <c r="J14" s="27">
        <v>1</v>
      </c>
      <c r="K14" s="27"/>
      <c r="L14" s="37">
        <f>COUNT(C14:K14)</f>
        <v>1</v>
      </c>
      <c r="M14" s="38">
        <f>SUM(C14:K14)</f>
        <v>1</v>
      </c>
      <c r="N14" s="39">
        <f>L14-M14</f>
        <v>0</v>
      </c>
      <c r="O14" s="36">
        <f t="shared" si="4"/>
        <v>100</v>
      </c>
    </row>
    <row r="15" spans="1:15" ht="13.5" customHeight="1" thickBot="1">
      <c r="A15" s="53"/>
      <c r="B15" s="87" t="s">
        <v>10</v>
      </c>
      <c r="C15" s="114"/>
      <c r="D15" s="27"/>
      <c r="E15" s="27"/>
      <c r="F15" s="27"/>
      <c r="G15" s="27"/>
      <c r="H15" s="27"/>
      <c r="I15" s="27"/>
      <c r="J15" s="27"/>
      <c r="K15" s="27"/>
      <c r="L15" s="37">
        <f>COUNT(C15:K15)</f>
        <v>0</v>
      </c>
      <c r="M15" s="38">
        <f>SUM(C15:K15)</f>
        <v>0</v>
      </c>
      <c r="N15" s="39">
        <f>L15-M15</f>
        <v>0</v>
      </c>
      <c r="O15" s="36">
        <f t="shared" si="4"/>
      </c>
    </row>
    <row r="16" spans="1:15" ht="13.5" customHeight="1" thickBot="1">
      <c r="A16" s="52"/>
      <c r="B16" s="88"/>
      <c r="C16" s="72"/>
      <c r="D16" s="32"/>
      <c r="E16" s="32"/>
      <c r="F16" s="32"/>
      <c r="G16" s="32"/>
      <c r="H16" s="32"/>
      <c r="I16" s="32"/>
      <c r="J16" s="32"/>
      <c r="K16" s="32"/>
      <c r="L16" s="19"/>
      <c r="M16" s="20"/>
      <c r="N16" s="12"/>
      <c r="O16" s="13">
        <f t="shared" si="4"/>
      </c>
    </row>
    <row r="17" spans="1:15" ht="13.5" customHeight="1" thickBot="1">
      <c r="A17" s="54" t="s">
        <v>21</v>
      </c>
      <c r="B17" s="89" t="s">
        <v>14</v>
      </c>
      <c r="C17" s="64">
        <v>1</v>
      </c>
      <c r="D17" s="103"/>
      <c r="E17" s="25"/>
      <c r="F17" s="25">
        <v>1</v>
      </c>
      <c r="G17" s="25"/>
      <c r="H17" s="25"/>
      <c r="I17" s="25"/>
      <c r="J17" s="25">
        <v>0</v>
      </c>
      <c r="K17" s="25"/>
      <c r="L17" s="37">
        <f>COUNT(C17:K17)</f>
        <v>3</v>
      </c>
      <c r="M17" s="38">
        <f>SUM(C17:K17)</f>
        <v>2</v>
      </c>
      <c r="N17" s="39">
        <f>L17-M17</f>
        <v>1</v>
      </c>
      <c r="O17" s="36">
        <f t="shared" si="4"/>
        <v>66.66666666666666</v>
      </c>
    </row>
    <row r="18" spans="1:15" ht="13.5" customHeight="1" thickBot="1">
      <c r="A18" s="48" t="s">
        <v>27</v>
      </c>
      <c r="B18" s="83" t="s">
        <v>14</v>
      </c>
      <c r="C18" s="65"/>
      <c r="D18" s="105">
        <v>1</v>
      </c>
      <c r="E18" s="26">
        <v>1</v>
      </c>
      <c r="F18" s="26"/>
      <c r="G18" s="26"/>
      <c r="H18" s="26"/>
      <c r="I18" s="26">
        <v>1</v>
      </c>
      <c r="J18" s="26"/>
      <c r="K18" s="26"/>
      <c r="L18" s="37">
        <f>COUNT(C18:K18)</f>
        <v>3</v>
      </c>
      <c r="M18" s="38">
        <f>SUM(C18:K18)</f>
        <v>3</v>
      </c>
      <c r="N18" s="39">
        <f>L18-M18</f>
        <v>0</v>
      </c>
      <c r="O18" s="36">
        <f t="shared" si="4"/>
        <v>100</v>
      </c>
    </row>
    <row r="19" spans="1:15" ht="13.5" customHeight="1" thickBot="1">
      <c r="A19" s="48" t="s">
        <v>41</v>
      </c>
      <c r="B19" s="94" t="s">
        <v>14</v>
      </c>
      <c r="C19" s="65"/>
      <c r="D19" s="105"/>
      <c r="E19" s="26"/>
      <c r="F19" s="26"/>
      <c r="G19" s="26">
        <v>1</v>
      </c>
      <c r="H19" s="26"/>
      <c r="I19" s="26"/>
      <c r="J19" s="26"/>
      <c r="K19" s="26"/>
      <c r="L19" s="37">
        <f>COUNT(C19:K19)</f>
        <v>1</v>
      </c>
      <c r="M19" s="38">
        <f>SUM(C19:K19)</f>
        <v>1</v>
      </c>
      <c r="N19" s="39">
        <f>L19-M19</f>
        <v>0</v>
      </c>
      <c r="O19" s="36">
        <f t="shared" si="4"/>
        <v>100</v>
      </c>
    </row>
    <row r="20" spans="1:15" ht="13.5" customHeight="1" thickBot="1">
      <c r="A20" s="49" t="s">
        <v>46</v>
      </c>
      <c r="B20" s="84" t="s">
        <v>14</v>
      </c>
      <c r="C20" s="73"/>
      <c r="D20" s="107"/>
      <c r="E20" s="28"/>
      <c r="F20" s="28"/>
      <c r="G20" s="28"/>
      <c r="H20" s="28">
        <v>0</v>
      </c>
      <c r="I20" s="28"/>
      <c r="J20" s="28"/>
      <c r="K20" s="28"/>
      <c r="L20" s="40">
        <f>COUNT(C20:K20)</f>
        <v>1</v>
      </c>
      <c r="M20" s="41">
        <f>SUM(C20:K20)</f>
        <v>0</v>
      </c>
      <c r="N20" s="42">
        <f>L20-M20</f>
        <v>1</v>
      </c>
      <c r="O20" s="43">
        <f t="shared" si="4"/>
        <v>0</v>
      </c>
    </row>
    <row r="21" spans="1:15" ht="13.5" customHeight="1" thickBot="1">
      <c r="A21" s="50"/>
      <c r="B21" s="85"/>
      <c r="C21" s="68"/>
      <c r="D21" s="29"/>
      <c r="E21" s="29"/>
      <c r="F21" s="29"/>
      <c r="G21" s="29"/>
      <c r="H21" s="29"/>
      <c r="I21" s="29"/>
      <c r="J21" s="29"/>
      <c r="K21" s="29"/>
      <c r="L21" s="14"/>
      <c r="M21" s="15"/>
      <c r="N21" s="16"/>
      <c r="O21" s="17">
        <f t="shared" si="4"/>
      </c>
    </row>
    <row r="22" spans="1:15" ht="13.5" customHeight="1" thickBot="1">
      <c r="A22" s="55" t="s">
        <v>20</v>
      </c>
      <c r="B22" s="89" t="s">
        <v>15</v>
      </c>
      <c r="C22" s="64">
        <v>0</v>
      </c>
      <c r="D22" s="25"/>
      <c r="E22" s="25"/>
      <c r="F22" s="25"/>
      <c r="G22" s="25"/>
      <c r="H22" s="25"/>
      <c r="I22" s="25"/>
      <c r="J22" s="25"/>
      <c r="K22" s="103"/>
      <c r="L22" s="37">
        <f>COUNT(C22:K22)</f>
        <v>1</v>
      </c>
      <c r="M22" s="38">
        <f>SUM(C22:K22)</f>
        <v>0</v>
      </c>
      <c r="N22" s="39">
        <f>L22-M22</f>
        <v>1</v>
      </c>
      <c r="O22" s="36">
        <f t="shared" si="4"/>
        <v>0</v>
      </c>
    </row>
    <row r="23" spans="1:15" ht="13.5" customHeight="1" thickBot="1">
      <c r="A23" s="56" t="s">
        <v>31</v>
      </c>
      <c r="B23" s="83" t="s">
        <v>15</v>
      </c>
      <c r="C23" s="74"/>
      <c r="D23" s="31">
        <v>0</v>
      </c>
      <c r="E23" s="31"/>
      <c r="F23" s="31"/>
      <c r="G23" s="31">
        <v>1</v>
      </c>
      <c r="H23" s="31">
        <v>0</v>
      </c>
      <c r="I23" s="31">
        <v>0</v>
      </c>
      <c r="J23" s="31">
        <v>1</v>
      </c>
      <c r="K23" s="104"/>
      <c r="L23" s="40">
        <f>COUNT(C23:K23)</f>
        <v>5</v>
      </c>
      <c r="M23" s="41">
        <f>SUM(C23:K23)</f>
        <v>2</v>
      </c>
      <c r="N23" s="42">
        <f>L23-M23</f>
        <v>3</v>
      </c>
      <c r="O23" s="43">
        <f>IF(L23=0,"",M23/L23*100)</f>
        <v>40</v>
      </c>
    </row>
    <row r="24" spans="1:15" ht="13.5" customHeight="1" thickBot="1">
      <c r="A24" s="56" t="s">
        <v>34</v>
      </c>
      <c r="B24" s="94" t="s">
        <v>15</v>
      </c>
      <c r="C24" s="74"/>
      <c r="D24" s="31"/>
      <c r="E24" s="31">
        <v>1</v>
      </c>
      <c r="F24" s="31"/>
      <c r="G24" s="31"/>
      <c r="H24" s="31"/>
      <c r="I24" s="31"/>
      <c r="J24" s="31"/>
      <c r="K24" s="104"/>
      <c r="L24" s="40">
        <f>COUNT(C24:K24)</f>
        <v>1</v>
      </c>
      <c r="M24" s="41">
        <f>SUM(C24:K24)</f>
        <v>1</v>
      </c>
      <c r="N24" s="42">
        <f>L24-M24</f>
        <v>0</v>
      </c>
      <c r="O24" s="43">
        <f>IF(L24=0,"",M24/L24*100)</f>
        <v>100</v>
      </c>
    </row>
    <row r="25" spans="1:15" ht="13.5" customHeight="1" thickBot="1">
      <c r="A25" s="56" t="s">
        <v>39</v>
      </c>
      <c r="B25" s="83" t="s">
        <v>15</v>
      </c>
      <c r="C25" s="65"/>
      <c r="D25" s="26"/>
      <c r="E25" s="26"/>
      <c r="F25" s="26">
        <v>0</v>
      </c>
      <c r="G25" s="26"/>
      <c r="H25" s="26"/>
      <c r="I25" s="26"/>
      <c r="J25" s="26"/>
      <c r="K25" s="108"/>
      <c r="L25" s="40">
        <f>COUNT(C25:K25)</f>
        <v>1</v>
      </c>
      <c r="M25" s="41">
        <f>SUM(C25:K25)</f>
        <v>0</v>
      </c>
      <c r="N25" s="42">
        <f>L25-M25</f>
        <v>1</v>
      </c>
      <c r="O25" s="43">
        <f>IF(L25=0,"",M25/L25*100)</f>
        <v>0</v>
      </c>
    </row>
    <row r="26" spans="1:15" ht="13.5" customHeight="1" thickBot="1">
      <c r="A26" s="57"/>
      <c r="B26" s="84" t="s">
        <v>15</v>
      </c>
      <c r="C26" s="102"/>
      <c r="D26" s="34"/>
      <c r="E26" s="34"/>
      <c r="F26" s="34"/>
      <c r="G26" s="34"/>
      <c r="H26" s="34"/>
      <c r="I26" s="34"/>
      <c r="J26" s="34"/>
      <c r="K26" s="109"/>
      <c r="L26" s="40">
        <f>COUNT(C26:K26)</f>
        <v>0</v>
      </c>
      <c r="M26" s="41">
        <f>SUM(C26:K26)</f>
        <v>0</v>
      </c>
      <c r="N26" s="42">
        <f>L26-M26</f>
        <v>0</v>
      </c>
      <c r="O26" s="43">
        <f t="shared" si="4"/>
      </c>
    </row>
    <row r="27" spans="1:15" ht="13.5" customHeight="1" thickBot="1">
      <c r="A27" s="57"/>
      <c r="B27" s="90"/>
      <c r="C27" s="75"/>
      <c r="D27" s="33"/>
      <c r="E27" s="33"/>
      <c r="F27" s="33"/>
      <c r="G27" s="33"/>
      <c r="H27" s="33"/>
      <c r="I27" s="33"/>
      <c r="J27" s="33"/>
      <c r="K27" s="33"/>
      <c r="L27" s="21"/>
      <c r="M27" s="22"/>
      <c r="N27" s="22"/>
      <c r="O27" s="23">
        <f t="shared" si="4"/>
      </c>
    </row>
    <row r="28" spans="1:15" ht="13.5" customHeight="1" thickBot="1">
      <c r="A28" s="51" t="s">
        <v>26</v>
      </c>
      <c r="B28" s="89" t="s">
        <v>16</v>
      </c>
      <c r="C28" s="64">
        <v>1</v>
      </c>
      <c r="D28" s="25">
        <v>1</v>
      </c>
      <c r="E28" s="25">
        <v>0</v>
      </c>
      <c r="F28" s="25"/>
      <c r="G28" s="25">
        <v>1</v>
      </c>
      <c r="H28" s="103">
        <v>1</v>
      </c>
      <c r="I28" s="25">
        <v>1</v>
      </c>
      <c r="J28" s="25">
        <v>0</v>
      </c>
      <c r="K28" s="25"/>
      <c r="L28" s="37">
        <f>COUNT(C28:K28)</f>
        <v>7</v>
      </c>
      <c r="M28" s="38">
        <f>SUM(C28:K28)</f>
        <v>5</v>
      </c>
      <c r="N28" s="39">
        <f>L28-M28</f>
        <v>2</v>
      </c>
      <c r="O28" s="36">
        <f t="shared" si="4"/>
        <v>71.42857142857143</v>
      </c>
    </row>
    <row r="29" spans="1:15" ht="13.5" customHeight="1" thickBot="1">
      <c r="A29" s="51" t="s">
        <v>40</v>
      </c>
      <c r="B29" s="83" t="s">
        <v>16</v>
      </c>
      <c r="C29" s="66"/>
      <c r="D29" s="27"/>
      <c r="E29" s="27"/>
      <c r="F29" s="27">
        <v>1</v>
      </c>
      <c r="G29" s="27"/>
      <c r="H29" s="106"/>
      <c r="I29" s="27"/>
      <c r="J29" s="27"/>
      <c r="K29" s="27"/>
      <c r="L29" s="37">
        <f>COUNT(C29:K29)</f>
        <v>1</v>
      </c>
      <c r="M29" s="38">
        <f>SUM(C29:K29)</f>
        <v>1</v>
      </c>
      <c r="N29" s="39">
        <f>L29-M29</f>
        <v>0</v>
      </c>
      <c r="O29" s="36">
        <f>IF(L29=0,"",M29/L29*100)</f>
        <v>100</v>
      </c>
    </row>
    <row r="30" spans="1:15" ht="13.5" customHeight="1" thickBot="1">
      <c r="A30" s="51"/>
      <c r="B30" s="94" t="s">
        <v>16</v>
      </c>
      <c r="C30" s="66"/>
      <c r="D30" s="27"/>
      <c r="E30" s="27"/>
      <c r="F30" s="27"/>
      <c r="G30" s="27"/>
      <c r="H30" s="106"/>
      <c r="I30" s="27"/>
      <c r="J30" s="27"/>
      <c r="K30" s="27"/>
      <c r="L30" s="37">
        <f>COUNT(C30:K30)</f>
        <v>0</v>
      </c>
      <c r="M30" s="38">
        <f>SUM(C30:K30)</f>
        <v>0</v>
      </c>
      <c r="N30" s="39">
        <f>L30-M30</f>
        <v>0</v>
      </c>
      <c r="O30" s="36">
        <f t="shared" si="4"/>
      </c>
    </row>
    <row r="31" spans="1:15" ht="13.5" customHeight="1" thickBot="1">
      <c r="A31" s="49"/>
      <c r="B31" s="84" t="s">
        <v>16</v>
      </c>
      <c r="C31" s="67"/>
      <c r="D31" s="28"/>
      <c r="E31" s="28"/>
      <c r="F31" s="28"/>
      <c r="G31" s="28"/>
      <c r="H31" s="107"/>
      <c r="I31" s="28"/>
      <c r="J31" s="28"/>
      <c r="K31" s="28"/>
      <c r="L31" s="40">
        <f>COUNT(C31:K31)</f>
        <v>0</v>
      </c>
      <c r="M31" s="41">
        <f>SUM(C31:K31)</f>
        <v>0</v>
      </c>
      <c r="N31" s="44">
        <f>L31-M31</f>
        <v>0</v>
      </c>
      <c r="O31" s="36">
        <f t="shared" si="4"/>
      </c>
    </row>
    <row r="32" spans="1:15" ht="13.5" customHeight="1" thickBot="1">
      <c r="A32" s="53"/>
      <c r="B32" s="91"/>
      <c r="C32" s="76"/>
      <c r="D32" s="29"/>
      <c r="E32" s="29"/>
      <c r="F32" s="29"/>
      <c r="G32" s="29"/>
      <c r="H32" s="29"/>
      <c r="I32" s="29"/>
      <c r="J32" s="29"/>
      <c r="K32" s="29"/>
      <c r="L32" s="14"/>
      <c r="M32" s="15"/>
      <c r="N32" s="24"/>
      <c r="O32" s="13">
        <f t="shared" si="4"/>
      </c>
    </row>
    <row r="33" spans="1:15" ht="13.5" customHeight="1" thickBot="1">
      <c r="A33" s="55" t="s">
        <v>23</v>
      </c>
      <c r="B33" s="89" t="s">
        <v>11</v>
      </c>
      <c r="C33" s="64">
        <v>1</v>
      </c>
      <c r="D33" s="25"/>
      <c r="E33" s="25"/>
      <c r="F33" s="25"/>
      <c r="G33" s="103"/>
      <c r="H33" s="25">
        <v>0</v>
      </c>
      <c r="I33" s="25"/>
      <c r="J33" s="25">
        <v>0</v>
      </c>
      <c r="K33" s="25"/>
      <c r="L33" s="37">
        <f>COUNT(C33:K33)</f>
        <v>3</v>
      </c>
      <c r="M33" s="38">
        <f>SUM(C33:K33)</f>
        <v>1</v>
      </c>
      <c r="N33" s="39">
        <f>L33-M33</f>
        <v>2</v>
      </c>
      <c r="O33" s="36">
        <f t="shared" si="4"/>
        <v>33.33333333333333</v>
      </c>
    </row>
    <row r="34" spans="1:15" ht="13.5" customHeight="1" thickBot="1">
      <c r="A34" s="48" t="s">
        <v>28</v>
      </c>
      <c r="B34" s="92" t="s">
        <v>11</v>
      </c>
      <c r="C34" s="65"/>
      <c r="D34" s="26">
        <v>0</v>
      </c>
      <c r="E34" s="26"/>
      <c r="F34" s="26">
        <v>0</v>
      </c>
      <c r="G34" s="105"/>
      <c r="H34" s="26"/>
      <c r="I34" s="26"/>
      <c r="J34" s="26"/>
      <c r="K34" s="26"/>
      <c r="L34" s="37">
        <f>COUNT(C34:K34)</f>
        <v>2</v>
      </c>
      <c r="M34" s="38">
        <f>SUM(C34:K34)</f>
        <v>0</v>
      </c>
      <c r="N34" s="39">
        <f>L34-M34</f>
        <v>2</v>
      </c>
      <c r="O34" s="36">
        <f t="shared" si="4"/>
        <v>0</v>
      </c>
    </row>
    <row r="35" spans="1:15" ht="13.5" customHeight="1" thickBot="1">
      <c r="A35" s="48" t="s">
        <v>37</v>
      </c>
      <c r="B35" s="92" t="s">
        <v>11</v>
      </c>
      <c r="C35" s="65"/>
      <c r="D35" s="26"/>
      <c r="E35" s="26">
        <v>0</v>
      </c>
      <c r="F35" s="26"/>
      <c r="G35" s="105"/>
      <c r="H35" s="26"/>
      <c r="I35" s="26">
        <v>0</v>
      </c>
      <c r="J35" s="26"/>
      <c r="K35" s="26"/>
      <c r="L35" s="37">
        <f>COUNT(C35:K35)</f>
        <v>2</v>
      </c>
      <c r="M35" s="38">
        <f>SUM(C35:K35)</f>
        <v>0</v>
      </c>
      <c r="N35" s="39">
        <f>L35-M35</f>
        <v>2</v>
      </c>
      <c r="O35" s="36">
        <f t="shared" si="4"/>
        <v>0</v>
      </c>
    </row>
    <row r="36" spans="1:15" ht="13.5" customHeight="1" thickBot="1">
      <c r="A36" s="49" t="s">
        <v>45</v>
      </c>
      <c r="B36" s="93" t="s">
        <v>11</v>
      </c>
      <c r="C36" s="73"/>
      <c r="D36" s="28"/>
      <c r="E36" s="28"/>
      <c r="F36" s="28"/>
      <c r="G36" s="107">
        <v>0</v>
      </c>
      <c r="H36" s="28"/>
      <c r="I36" s="28"/>
      <c r="J36" s="28"/>
      <c r="K36" s="28"/>
      <c r="L36" s="37">
        <f>COUNT(C36:K36)</f>
        <v>1</v>
      </c>
      <c r="M36" s="38">
        <f>SUM(C36:K36)</f>
        <v>0</v>
      </c>
      <c r="N36" s="39">
        <f>L36-M36</f>
        <v>1</v>
      </c>
      <c r="O36" s="36">
        <f t="shared" si="4"/>
        <v>0</v>
      </c>
    </row>
    <row r="37" spans="1:15" ht="13.5" customHeight="1" thickBot="1">
      <c r="A37" s="50"/>
      <c r="B37" s="85"/>
      <c r="C37" s="68"/>
      <c r="D37" s="29"/>
      <c r="E37" s="29"/>
      <c r="F37" s="29"/>
      <c r="G37" s="29"/>
      <c r="H37" s="29"/>
      <c r="I37" s="29"/>
      <c r="J37" s="29"/>
      <c r="K37" s="29"/>
      <c r="L37" s="7"/>
      <c r="M37" s="8"/>
      <c r="N37" s="9"/>
      <c r="O37" s="11"/>
    </row>
    <row r="38" spans="1:15" ht="13.5" customHeight="1" thickBot="1">
      <c r="A38" s="47" t="s">
        <v>22</v>
      </c>
      <c r="B38" s="89" t="s">
        <v>17</v>
      </c>
      <c r="C38" s="69">
        <v>0</v>
      </c>
      <c r="D38" s="25">
        <v>0</v>
      </c>
      <c r="E38" s="25">
        <v>0</v>
      </c>
      <c r="F38" s="25"/>
      <c r="G38" s="25"/>
      <c r="H38" s="25"/>
      <c r="I38" s="25"/>
      <c r="J38" s="25"/>
      <c r="K38" s="25"/>
      <c r="L38" s="37">
        <f>COUNT(C38:K38)</f>
        <v>3</v>
      </c>
      <c r="M38" s="38">
        <f>SUM(C38:K38)</f>
        <v>0</v>
      </c>
      <c r="N38" s="39">
        <f>L38-M38</f>
        <v>3</v>
      </c>
      <c r="O38" s="36">
        <f>IF(L38=0,"",M38/L38*100)</f>
        <v>0</v>
      </c>
    </row>
    <row r="39" spans="1:15" ht="13.5" customHeight="1" thickBot="1">
      <c r="A39" s="47" t="s">
        <v>38</v>
      </c>
      <c r="B39" s="83" t="s">
        <v>17</v>
      </c>
      <c r="C39" s="68"/>
      <c r="D39" s="29"/>
      <c r="E39" s="29"/>
      <c r="F39" s="29">
        <v>0</v>
      </c>
      <c r="G39" s="29">
        <v>0</v>
      </c>
      <c r="H39" s="29">
        <v>1</v>
      </c>
      <c r="I39" s="29">
        <v>0</v>
      </c>
      <c r="J39" s="29">
        <v>0</v>
      </c>
      <c r="K39" s="29"/>
      <c r="L39" s="37">
        <f>COUNT(C39:K39)</f>
        <v>5</v>
      </c>
      <c r="M39" s="38">
        <f>SUM(C39:K39)</f>
        <v>1</v>
      </c>
      <c r="N39" s="39">
        <f>L39-M39</f>
        <v>4</v>
      </c>
      <c r="O39" s="36">
        <f>IF(L39=0,"",M39/L39*100)</f>
        <v>20</v>
      </c>
    </row>
    <row r="40" spans="1:15" ht="13.5" customHeight="1" thickBot="1">
      <c r="A40" s="49"/>
      <c r="B40" s="84" t="s">
        <v>17</v>
      </c>
      <c r="C40" s="67"/>
      <c r="D40" s="28"/>
      <c r="E40" s="28"/>
      <c r="F40" s="28"/>
      <c r="G40" s="28"/>
      <c r="H40" s="28"/>
      <c r="I40" s="28"/>
      <c r="J40" s="28"/>
      <c r="K40" s="28"/>
      <c r="L40" s="37">
        <f>COUNT(C40:K40)</f>
        <v>0</v>
      </c>
      <c r="M40" s="38">
        <f>SUM(C40:K40)</f>
        <v>0</v>
      </c>
      <c r="N40" s="39">
        <f>L40-M40</f>
        <v>0</v>
      </c>
      <c r="O40" s="36">
        <f>IF(L40=0,"",M40/L40*100)</f>
      </c>
    </row>
    <row r="41" spans="1:15" ht="13.5" customHeight="1" thickBot="1">
      <c r="A41" s="50"/>
      <c r="B41" s="94"/>
      <c r="C41" s="77"/>
      <c r="D41" s="78"/>
      <c r="E41" s="78"/>
      <c r="F41" s="78"/>
      <c r="G41" s="78"/>
      <c r="H41" s="78"/>
      <c r="I41" s="78"/>
      <c r="J41" s="78"/>
      <c r="K41" s="78"/>
      <c r="L41" s="7"/>
      <c r="M41" s="8"/>
      <c r="N41" s="9"/>
      <c r="O41" s="11"/>
    </row>
    <row r="42" spans="1:15" ht="13.5" customHeight="1" thickBot="1">
      <c r="A42" s="58" t="s">
        <v>30</v>
      </c>
      <c r="B42" s="82" t="s">
        <v>12</v>
      </c>
      <c r="C42" s="64">
        <v>1</v>
      </c>
      <c r="D42" s="25"/>
      <c r="E42" s="103"/>
      <c r="F42" s="25">
        <v>1</v>
      </c>
      <c r="G42" s="25"/>
      <c r="H42" s="25"/>
      <c r="I42" s="25"/>
      <c r="J42" s="25"/>
      <c r="K42" s="25"/>
      <c r="L42" s="37">
        <f>COUNT(C42:K42)</f>
        <v>2</v>
      </c>
      <c r="M42" s="38">
        <f>SUM(C42:K42)</f>
        <v>2</v>
      </c>
      <c r="N42" s="39">
        <f>L42-M42</f>
        <v>0</v>
      </c>
      <c r="O42" s="36">
        <f>IF(L42=0,"",M42/L42*100)</f>
        <v>100</v>
      </c>
    </row>
    <row r="43" spans="1:15" ht="13.5" customHeight="1" thickBot="1">
      <c r="A43" s="59" t="s">
        <v>33</v>
      </c>
      <c r="B43" s="83" t="s">
        <v>12</v>
      </c>
      <c r="C43" s="65"/>
      <c r="D43" s="26">
        <v>1</v>
      </c>
      <c r="E43" s="105"/>
      <c r="F43" s="26"/>
      <c r="G43" s="26"/>
      <c r="H43" s="26"/>
      <c r="I43" s="26"/>
      <c r="J43" s="26"/>
      <c r="K43" s="26"/>
      <c r="L43" s="37">
        <f>COUNT(C43:K43)</f>
        <v>1</v>
      </c>
      <c r="M43" s="38">
        <f>SUM(C43:K43)</f>
        <v>1</v>
      </c>
      <c r="N43" s="39">
        <f>L43-M43</f>
        <v>0</v>
      </c>
      <c r="O43" s="36">
        <f>IF(L43=0,"",M43/L43*100)</f>
        <v>100</v>
      </c>
    </row>
    <row r="44" spans="1:15" ht="13.5" customHeight="1" thickBot="1">
      <c r="A44" s="59" t="s">
        <v>36</v>
      </c>
      <c r="B44" s="83" t="s">
        <v>12</v>
      </c>
      <c r="C44" s="65"/>
      <c r="D44" s="26"/>
      <c r="E44" s="105">
        <v>1</v>
      </c>
      <c r="F44" s="26"/>
      <c r="G44" s="26"/>
      <c r="H44" s="26"/>
      <c r="I44" s="26"/>
      <c r="J44" s="26"/>
      <c r="K44" s="26"/>
      <c r="L44" s="37">
        <f>COUNT(C44:K44)</f>
        <v>1</v>
      </c>
      <c r="M44" s="38">
        <f>SUM(C44:K44)</f>
        <v>1</v>
      </c>
      <c r="N44" s="39">
        <f>L44-M44</f>
        <v>0</v>
      </c>
      <c r="O44" s="36">
        <f>IF(L44=0,"",M44/L44*100)</f>
        <v>100</v>
      </c>
    </row>
    <row r="45" spans="1:15" ht="13.5" customHeight="1" thickBot="1">
      <c r="A45" s="116" t="s">
        <v>44</v>
      </c>
      <c r="B45" s="113" t="s">
        <v>12</v>
      </c>
      <c r="C45" s="66"/>
      <c r="D45" s="27"/>
      <c r="E45" s="106"/>
      <c r="F45" s="27"/>
      <c r="G45" s="27">
        <v>0</v>
      </c>
      <c r="H45" s="27"/>
      <c r="I45" s="27"/>
      <c r="J45" s="27"/>
      <c r="K45" s="27"/>
      <c r="L45" s="117">
        <f>COUNT(C45:K45)</f>
        <v>1</v>
      </c>
      <c r="M45" s="118">
        <f>SUM(C45:K45)</f>
        <v>0</v>
      </c>
      <c r="N45" s="119">
        <f>L45-M45</f>
        <v>1</v>
      </c>
      <c r="O45" s="115">
        <f>IF(L45=0,"",M45/L45*100)</f>
        <v>0</v>
      </c>
    </row>
    <row r="46" spans="1:15" ht="13.5" customHeight="1" thickBot="1">
      <c r="A46" s="59" t="s">
        <v>53</v>
      </c>
      <c r="B46" s="113" t="s">
        <v>12</v>
      </c>
      <c r="C46" s="66"/>
      <c r="D46" s="27"/>
      <c r="E46" s="106"/>
      <c r="F46" s="27"/>
      <c r="G46" s="27"/>
      <c r="H46" s="27"/>
      <c r="I46" s="27"/>
      <c r="J46" s="27">
        <v>1</v>
      </c>
      <c r="K46" s="27"/>
      <c r="L46" s="117">
        <f>COUNT(C46:K46)</f>
        <v>1</v>
      </c>
      <c r="M46" s="118">
        <f>SUM(C46:K46)</f>
        <v>1</v>
      </c>
      <c r="N46" s="119">
        <f>L46-M46</f>
        <v>0</v>
      </c>
      <c r="O46" s="115">
        <f>IF(L46=0,"",M46/L46*100)</f>
        <v>100</v>
      </c>
    </row>
    <row r="47" spans="1:15" ht="13.5" customHeight="1" thickBot="1">
      <c r="A47" s="60" t="s">
        <v>48</v>
      </c>
      <c r="B47" s="113" t="s">
        <v>12</v>
      </c>
      <c r="C47" s="73"/>
      <c r="D47" s="28"/>
      <c r="E47" s="107"/>
      <c r="F47" s="28"/>
      <c r="G47" s="28"/>
      <c r="H47" s="28">
        <v>1</v>
      </c>
      <c r="I47" s="28">
        <v>0</v>
      </c>
      <c r="J47" s="28"/>
      <c r="K47" s="28"/>
      <c r="L47" s="117">
        <f>COUNT(C47:K47)</f>
        <v>2</v>
      </c>
      <c r="M47" s="118">
        <f>SUM(C47:K47)</f>
        <v>1</v>
      </c>
      <c r="N47" s="119">
        <f>L47-M47</f>
        <v>1</v>
      </c>
      <c r="O47" s="115">
        <f>IF(L47=0,"",M47/L47*100)</f>
        <v>50</v>
      </c>
    </row>
    <row r="48" spans="1:15" ht="13.5" customHeight="1" thickBot="1">
      <c r="A48" s="57"/>
      <c r="B48" s="90"/>
      <c r="C48" s="79"/>
      <c r="D48" s="34"/>
      <c r="E48" s="34"/>
      <c r="F48" s="34"/>
      <c r="G48" s="34"/>
      <c r="H48" s="34"/>
      <c r="I48" s="34"/>
      <c r="J48" s="34"/>
      <c r="K48" s="34"/>
      <c r="L48" s="7"/>
      <c r="M48" s="8"/>
      <c r="N48" s="9"/>
      <c r="O48" s="11"/>
    </row>
    <row r="49" spans="1:15" ht="13.5" customHeight="1" thickBot="1">
      <c r="A49" s="61" t="s">
        <v>25</v>
      </c>
      <c r="B49" s="87" t="s">
        <v>13</v>
      </c>
      <c r="C49" s="110">
        <v>0</v>
      </c>
      <c r="D49" s="31"/>
      <c r="E49" s="31">
        <v>1</v>
      </c>
      <c r="F49" s="31"/>
      <c r="G49" s="31"/>
      <c r="H49" s="31">
        <v>1</v>
      </c>
      <c r="I49" s="31"/>
      <c r="J49" s="31"/>
      <c r="K49" s="31"/>
      <c r="L49" s="37">
        <f>COUNT(C49:K49)</f>
        <v>3</v>
      </c>
      <c r="M49" s="38">
        <f>SUM(C49:K49)</f>
        <v>2</v>
      </c>
      <c r="N49" s="39">
        <f>L49-M49</f>
        <v>1</v>
      </c>
      <c r="O49" s="36">
        <f>IF(L49=0,"",M49/L49*100)</f>
        <v>66.66666666666666</v>
      </c>
    </row>
    <row r="50" spans="1:15" ht="13.5" customHeight="1" thickBot="1">
      <c r="A50" s="62" t="s">
        <v>52</v>
      </c>
      <c r="B50" s="83" t="s">
        <v>13</v>
      </c>
      <c r="C50" s="111"/>
      <c r="D50" s="26">
        <v>1</v>
      </c>
      <c r="E50" s="26"/>
      <c r="F50" s="26">
        <v>1</v>
      </c>
      <c r="G50" s="26"/>
      <c r="H50" s="26"/>
      <c r="I50" s="26"/>
      <c r="J50" s="26">
        <v>1</v>
      </c>
      <c r="K50" s="26"/>
      <c r="L50" s="37">
        <f>COUNT(C50:K50)</f>
        <v>3</v>
      </c>
      <c r="M50" s="38">
        <f>SUM(C50:K50)</f>
        <v>3</v>
      </c>
      <c r="N50" s="39">
        <f>L50-M50</f>
        <v>0</v>
      </c>
      <c r="O50" s="36">
        <f>IF(L50=0,"",M50/L50*100)</f>
        <v>100</v>
      </c>
    </row>
    <row r="51" spans="1:15" ht="13.5" customHeight="1" thickBot="1">
      <c r="A51" s="62" t="s">
        <v>42</v>
      </c>
      <c r="B51" s="83" t="s">
        <v>13</v>
      </c>
      <c r="C51" s="110"/>
      <c r="D51" s="31"/>
      <c r="E51" s="31"/>
      <c r="F51" s="31"/>
      <c r="G51" s="31">
        <v>1</v>
      </c>
      <c r="H51" s="31"/>
      <c r="I51" s="31"/>
      <c r="J51" s="31"/>
      <c r="K51" s="31"/>
      <c r="L51" s="37">
        <f>COUNT(C51:K51)</f>
        <v>1</v>
      </c>
      <c r="M51" s="38">
        <f>SUM(C51:K51)</f>
        <v>1</v>
      </c>
      <c r="N51" s="39">
        <f>L51-M51</f>
        <v>0</v>
      </c>
      <c r="O51" s="36">
        <f>IF(L51=0,"",M51/L51*100)</f>
        <v>100</v>
      </c>
    </row>
    <row r="52" spans="1:15" ht="13.5" customHeight="1" thickBot="1">
      <c r="A52" s="62" t="s">
        <v>49</v>
      </c>
      <c r="B52" s="84" t="s">
        <v>13</v>
      </c>
      <c r="C52" s="112"/>
      <c r="D52" s="28"/>
      <c r="E52" s="28"/>
      <c r="F52" s="28"/>
      <c r="G52" s="28"/>
      <c r="H52" s="28"/>
      <c r="I52" s="28">
        <v>1</v>
      </c>
      <c r="J52" s="28"/>
      <c r="K52" s="28"/>
      <c r="L52" s="40">
        <f>COUNT(C52:K52)</f>
        <v>1</v>
      </c>
      <c r="M52" s="41">
        <f>SUM(C52:K52)</f>
        <v>1</v>
      </c>
      <c r="N52" s="42">
        <f>L52-M52</f>
        <v>0</v>
      </c>
      <c r="O52" s="43">
        <f>IF(L52=0,"",M52/L52*100)</f>
        <v>100</v>
      </c>
    </row>
    <row r="53" spans="1:15" ht="13.5" customHeight="1" thickBot="1">
      <c r="A53" s="97"/>
      <c r="B53" s="96"/>
      <c r="C53" s="100"/>
      <c r="D53" s="101"/>
      <c r="E53" s="101"/>
      <c r="F53" s="100"/>
      <c r="G53" s="101"/>
      <c r="H53" s="100"/>
      <c r="I53" s="101"/>
      <c r="J53" s="101"/>
      <c r="K53" s="101"/>
      <c r="L53" s="98"/>
      <c r="N53" s="99"/>
      <c r="O53" s="95"/>
    </row>
    <row r="54" spans="1:15" ht="13.5" customHeight="1" thickBot="1">
      <c r="A54" s="47" t="s">
        <v>24</v>
      </c>
      <c r="B54" s="89" t="s">
        <v>18</v>
      </c>
      <c r="C54" s="69">
        <v>0</v>
      </c>
      <c r="D54" s="25">
        <v>0</v>
      </c>
      <c r="E54" s="25">
        <v>0</v>
      </c>
      <c r="F54" s="103">
        <v>0</v>
      </c>
      <c r="G54" s="25">
        <v>0</v>
      </c>
      <c r="H54" s="25"/>
      <c r="I54" s="25"/>
      <c r="J54" s="25"/>
      <c r="K54" s="25"/>
      <c r="L54" s="37">
        <f>COUNT(C54:K54)</f>
        <v>5</v>
      </c>
      <c r="M54" s="38">
        <f>SUM(C54:K54)</f>
        <v>0</v>
      </c>
      <c r="N54" s="39">
        <f>L54-M54</f>
        <v>5</v>
      </c>
      <c r="O54" s="36">
        <f>IF(L54=0,"",M54/L54*100)</f>
        <v>0</v>
      </c>
    </row>
    <row r="55" spans="1:15" ht="13.5" thickBot="1">
      <c r="A55" s="54" t="s">
        <v>47</v>
      </c>
      <c r="B55" s="113" t="s">
        <v>18</v>
      </c>
      <c r="C55" s="71"/>
      <c r="D55" s="31"/>
      <c r="E55" s="31"/>
      <c r="F55" s="104"/>
      <c r="G55" s="31"/>
      <c r="H55" s="31">
        <v>0</v>
      </c>
      <c r="I55" s="31">
        <v>0</v>
      </c>
      <c r="J55" s="31">
        <v>0</v>
      </c>
      <c r="K55" s="31"/>
      <c r="L55" s="37">
        <f>COUNT(C55:K55)</f>
        <v>3</v>
      </c>
      <c r="M55" s="38">
        <f>SUM(C55:K55)</f>
        <v>0</v>
      </c>
      <c r="N55" s="39">
        <f>L55-M55</f>
        <v>3</v>
      </c>
      <c r="O55" s="36">
        <f>IF(L55=0,"",M55/L55*100)</f>
        <v>0</v>
      </c>
    </row>
    <row r="56" spans="1:15" ht="13.5" thickBot="1">
      <c r="A56" s="60"/>
      <c r="B56" s="84" t="s">
        <v>18</v>
      </c>
      <c r="C56" s="67"/>
      <c r="D56" s="28"/>
      <c r="E56" s="28"/>
      <c r="F56" s="107"/>
      <c r="G56" s="28"/>
      <c r="H56" s="28"/>
      <c r="I56" s="28"/>
      <c r="J56" s="28"/>
      <c r="K56" s="28"/>
      <c r="L56" s="40">
        <f>COUNT(C56:K56)</f>
        <v>0</v>
      </c>
      <c r="M56" s="41">
        <f>SUM(C56:K56)</f>
        <v>0</v>
      </c>
      <c r="N56" s="42">
        <f>L56-M56</f>
        <v>0</v>
      </c>
      <c r="O56" s="43">
        <f>IF(L56=0,"",M56/L56*100)</f>
      </c>
    </row>
  </sheetData>
  <sheetProtection/>
  <mergeCells count="2">
    <mergeCell ref="C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Szekszárd, Zöldkert u. 10.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Heronyányi István</dc:creator>
  <cp:keywords/>
  <dc:description/>
  <cp:lastModifiedBy>preap</cp:lastModifiedBy>
  <cp:lastPrinted>2016-09-07T12:35:00Z</cp:lastPrinted>
  <dcterms:created xsi:type="dcterms:W3CDTF">2002-10-11T16:39:46Z</dcterms:created>
  <dcterms:modified xsi:type="dcterms:W3CDTF">2022-11-10T21:00:49Z</dcterms:modified>
  <cp:category/>
  <cp:version/>
  <cp:contentType/>
  <cp:contentStatus/>
</cp:coreProperties>
</file>